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lara\Documents\PRODESEN 2018\Editables\"/>
    </mc:Choice>
  </mc:AlternateContent>
  <xr:revisionPtr revIDLastSave="0" documentId="13_ncr:1_{B8FA157F-DDEA-4E30-BD4F-F6122D0F64B6}" xr6:coauthVersionLast="32" xr6:coauthVersionMax="32" xr10:uidLastSave="{00000000-0000-0000-0000-000000000000}"/>
  <bookViews>
    <workbookView xWindow="0" yWindow="60" windowWidth="20730" windowHeight="11700" tabRatio="898" activeTab="18" xr2:uid="{00000000-000D-0000-FFFF-FFFF00000000}"/>
  </bookViews>
  <sheets>
    <sheet name="Tabla 6.1.1." sheetId="1" r:id="rId1"/>
    <sheet name="Tabla 6.2.1." sheetId="3" r:id="rId2"/>
    <sheet name="Tabla 6.3.3." sheetId="9" r:id="rId3"/>
    <sheet name="Tabla 6.3.4." sheetId="8" r:id="rId4"/>
    <sheet name="Tabla 6.3.5." sheetId="21" r:id="rId5"/>
    <sheet name="Tabla 6.3.6." sheetId="10" r:id="rId6"/>
    <sheet name="Tabla 6.3.7." sheetId="11" r:id="rId7"/>
    <sheet name="Tabla 6.3.8." sheetId="12" r:id="rId8"/>
    <sheet name="Tabla 6.3.9." sheetId="13" r:id="rId9"/>
    <sheet name="Tabla 6.3.10." sheetId="14" r:id="rId10"/>
    <sheet name="Tabla 6.3.11." sheetId="15" r:id="rId11"/>
    <sheet name="Anexo Tabla 6.1.2." sheetId="2" r:id="rId12"/>
    <sheet name="Anexo Tabla 6.2.2." sheetId="4" r:id="rId13"/>
    <sheet name="Anexo Tabla 6.2.3." sheetId="5" r:id="rId14"/>
    <sheet name="Anexo Tabla 6.3.1." sheetId="6" r:id="rId15"/>
    <sheet name="Anexo Tabla 6.3.2." sheetId="7" r:id="rId16"/>
    <sheet name="Anexo Tabla 6.4.1." sheetId="16" r:id="rId17"/>
    <sheet name="Anexo Tabla 6.4.2." sheetId="17" r:id="rId18"/>
    <sheet name="Anexo Tabla 6.5.1." sheetId="18" r:id="rId19"/>
  </sheets>
  <calcPr calcId="179017"/>
</workbook>
</file>

<file path=xl/calcChain.xml><?xml version="1.0" encoding="utf-8"?>
<calcChain xmlns="http://schemas.openxmlformats.org/spreadsheetml/2006/main">
  <c r="H9" i="1" l="1"/>
  <c r="G9" i="1"/>
  <c r="F9" i="1"/>
  <c r="E9" i="1"/>
  <c r="D9" i="1"/>
  <c r="C9" i="1"/>
  <c r="E7" i="14" l="1"/>
  <c r="D7" i="14" l="1"/>
  <c r="C7" i="14"/>
  <c r="E6" i="14"/>
  <c r="E5" i="14"/>
</calcChain>
</file>

<file path=xl/sharedStrings.xml><?xml version="1.0" encoding="utf-8"?>
<sst xmlns="http://schemas.openxmlformats.org/spreadsheetml/2006/main" count="325" uniqueCount="167">
  <si>
    <t>Concepto</t>
  </si>
  <si>
    <t>Año</t>
  </si>
  <si>
    <t>Conexiones</t>
  </si>
  <si>
    <t>Desconexiones</t>
  </si>
  <si>
    <t>Modificaciones</t>
  </si>
  <si>
    <t>Total</t>
  </si>
  <si>
    <t>Unidad de Negocio</t>
  </si>
  <si>
    <t>(km)</t>
  </si>
  <si>
    <t>(Miles)</t>
  </si>
  <si>
    <t>(mdp)</t>
  </si>
  <si>
    <t>Baja California</t>
  </si>
  <si>
    <t>Bajío</t>
  </si>
  <si>
    <t>Centro Occidente</t>
  </si>
  <si>
    <t>Centro Oriente</t>
  </si>
  <si>
    <t>Centro Sur</t>
  </si>
  <si>
    <t>Golfo Centro</t>
  </si>
  <si>
    <t>Golfo Norte</t>
  </si>
  <si>
    <t>Jalisco</t>
  </si>
  <si>
    <t>Noroeste</t>
  </si>
  <si>
    <t>Norte</t>
  </si>
  <si>
    <t>Oriente</t>
  </si>
  <si>
    <t>Peninsular</t>
  </si>
  <si>
    <t>Sureste</t>
  </si>
  <si>
    <t>Valle de México Centro</t>
  </si>
  <si>
    <t>Valle de México Norte</t>
  </si>
  <si>
    <t>Valle de México Sur</t>
  </si>
  <si>
    <t>Recibida</t>
  </si>
  <si>
    <t>Entregada</t>
  </si>
  <si>
    <t>Perdida</t>
  </si>
  <si>
    <t>(%)</t>
  </si>
  <si>
    <t>Unidades de Negocio de Distribución</t>
  </si>
  <si>
    <t>Inversión (mdp)</t>
  </si>
  <si>
    <t>Alimentador MT</t>
  </si>
  <si>
    <t>kVA RMT</t>
  </si>
  <si>
    <t>Construcción LMT (km)</t>
  </si>
  <si>
    <t>Construcción LBT(km)</t>
  </si>
  <si>
    <t>Recalibración LMT (km)</t>
  </si>
  <si>
    <t>Recalibración LBT (km)</t>
  </si>
  <si>
    <t>Reducción de  Pérdidas Técnicas (GWh)</t>
  </si>
  <si>
    <t xml:space="preserve">Baja California </t>
  </si>
  <si>
    <t xml:space="preserve">Bajío </t>
  </si>
  <si>
    <t xml:space="preserve">Golfo Norte </t>
  </si>
  <si>
    <t xml:space="preserve">Jalisco </t>
  </si>
  <si>
    <t xml:space="preserve">Norte </t>
  </si>
  <si>
    <t xml:space="preserve">Oriente </t>
  </si>
  <si>
    <t xml:space="preserve">Sureste </t>
  </si>
  <si>
    <t xml:space="preserve">Valle México Centro </t>
  </si>
  <si>
    <t>Valle México Norte</t>
  </si>
  <si>
    <t>Valle México Sur</t>
  </si>
  <si>
    <t>Usuarios a Regularizar</t>
  </si>
  <si>
    <t>Postes</t>
  </si>
  <si>
    <t>Transformadores de Distribución</t>
  </si>
  <si>
    <t>Número</t>
  </si>
  <si>
    <t>Capacidad Instalada (kVA)</t>
  </si>
  <si>
    <t>Indicador</t>
  </si>
  <si>
    <t>Descripción</t>
  </si>
  <si>
    <t>Límites</t>
  </si>
  <si>
    <t>Cumplimiento</t>
  </si>
  <si>
    <t>Índice de la duración anual promedio de las interrupciones en Distribución.</t>
  </si>
  <si>
    <t>≤ 50 minutos</t>
  </si>
  <si>
    <t>Anual</t>
  </si>
  <si>
    <t>Índice de la Frecuencia promedio anual de las interrupciones en Distribución por usuario final.</t>
  </si>
  <si>
    <t>≤ 0.94 interrupciones</t>
  </si>
  <si>
    <t>Índice de duración promedio anual de las interrupciones por usuario en distribución.</t>
  </si>
  <si>
    <t>≤ 53 minutos</t>
  </si>
  <si>
    <t>TABLA 6.3.1. INDICADORES OPERATIVOS DE LAS RGD</t>
  </si>
  <si>
    <t>Unidades de Negocio</t>
  </si>
  <si>
    <t>Inversión</t>
  </si>
  <si>
    <t>Transformadores</t>
  </si>
  <si>
    <t>MVA</t>
  </si>
  <si>
    <t xml:space="preserve">Golfo Centro </t>
  </si>
  <si>
    <t xml:space="preserve">Centro Occidente </t>
  </si>
  <si>
    <t xml:space="preserve">Centro Oriente </t>
  </si>
  <si>
    <t xml:space="preserve">Valle de México Centro </t>
  </si>
  <si>
    <t>Equipos de Reemplazo</t>
  </si>
  <si>
    <t>Total de Equipos</t>
  </si>
  <si>
    <t>Interruptores</t>
  </si>
  <si>
    <t xml:space="preserve">Componentes </t>
  </si>
  <si>
    <t>Cantidad</t>
  </si>
  <si>
    <t>Seccionadores</t>
  </si>
  <si>
    <t>Equipos de transferencia automática</t>
  </si>
  <si>
    <t>Metros de circuito de media tensión</t>
  </si>
  <si>
    <t>Metros de circuito de baja tensión</t>
  </si>
  <si>
    <t xml:space="preserve">Importe acumulado ejercido </t>
  </si>
  <si>
    <t>Importe por ejercer</t>
  </si>
  <si>
    <t>Concepto de Inversión</t>
  </si>
  <si>
    <t>Modernización del Cable Submarino de Isla Mujeres</t>
  </si>
  <si>
    <t>División</t>
  </si>
  <si>
    <t>Inversión necesaria ( millones de pesos)</t>
  </si>
  <si>
    <t>Puntos de Medición</t>
  </si>
  <si>
    <t>Puntos de Medición entre Zonas de Carga</t>
  </si>
  <si>
    <t>Medición para Liquidación (SIMOCE)</t>
  </si>
  <si>
    <t>Seguridad de la Información</t>
  </si>
  <si>
    <t>Acción de Inversión</t>
  </si>
  <si>
    <t>Esquema de Inversión (millones de pesos)</t>
  </si>
  <si>
    <t>(Millones de pesos)</t>
  </si>
  <si>
    <t>Línea de Media Tensión (km)</t>
  </si>
  <si>
    <t>Inversión                   (millones de pesos)</t>
  </si>
  <si>
    <t>No. Transformadores</t>
  </si>
  <si>
    <t>Total Inversión                   (millones de pesos)</t>
  </si>
  <si>
    <t>Fuente: Elaborado por la SENER con información de CFE Distribución.</t>
  </si>
  <si>
    <t xml:space="preserve">Fuente: Elaborado por la SENER con información de CFE Distribución. </t>
  </si>
  <si>
    <t>TABLA 6.3.2. AVANCE Y METAS DE CONFIABILIDAD</t>
  </si>
  <si>
    <t>TABLA 6.3.5. INVERSIÓN Y META FÍSICA PARA LA INSTALACIÓN DE EPROSEC</t>
  </si>
  <si>
    <t>TABLA 6.3.7. INVERSIÓN PARA MEJORAR LA CONFIABILIDAD DE LAS SUBESTACIONES DE DISTRIBUCIÓN</t>
  </si>
  <si>
    <t>TABLA 6.3.9. METAS FÍSICAS DEL PROYECTO REFORMA</t>
  </si>
  <si>
    <t>TABLA 6.3.10. PRESUPUESTO PROYECTO DE MODERNIZACIÓN DE LA RED ELÉCTRICA SUBTERRÁNEA REFORMA</t>
  </si>
  <si>
    <t>TABLA 6.3.11. INVERSIÓN POR AÑO PARA EL PROYECTO CABLE SUBTERRÁNEO ISLA MUJERES</t>
  </si>
  <si>
    <t>TABLA 6.5.1. MEDIDORES Y MONTO DE INVERSIÓN DE LOS PROYECTO AMI</t>
  </si>
  <si>
    <t>TABLA 6.1.2. MONTO DE INVERSIÓN PARA LA ADQUISICIÓN DE MEDIDORES</t>
  </si>
  <si>
    <t>(Gigawatt-hora)</t>
  </si>
  <si>
    <t>Inversión
(millones de pesos)</t>
  </si>
  <si>
    <t>Equipos de protección y seccionamiento</t>
  </si>
  <si>
    <t>Modernización de subestaciones</t>
  </si>
  <si>
    <t>(minutos)</t>
  </si>
  <si>
    <t>(interrupciones)</t>
  </si>
  <si>
    <r>
      <t>TABLA 6.2.1. PÉRDIDAS DE ENERGÍA A NIVEL NACIONAL 2002-2017</t>
    </r>
    <r>
      <rPr>
        <b/>
        <vertAlign val="superscript"/>
        <sz val="9"/>
        <color theme="1"/>
        <rFont val="Soberana Sans"/>
        <family val="3"/>
      </rPr>
      <t>1/</t>
    </r>
  </si>
  <si>
    <t>Acciones</t>
  </si>
  <si>
    <t>TABLA 6.3.3. INVERSIÓN PARA MEJORAR LA CONFIABILIDAD EN LAS RGD 2018-2022</t>
  </si>
  <si>
    <t>Reemplazo e Instalación de Dispositivos</t>
  </si>
  <si>
    <t xml:space="preserve"> EPROSEC </t>
  </si>
  <si>
    <t xml:space="preserve">Aisladores, cortacircuitos, apartarrayos, reforzar postes contra impacto, UTR entre otros </t>
  </si>
  <si>
    <t>Equipo de Protección y Seccionamiento</t>
  </si>
  <si>
    <t>TABLA 6.3.4. METAS FÍSICAS DE LOS PROYECTOS PARA MEJORAR LA CONFIABILIDAD 2018-2022</t>
  </si>
  <si>
    <t>(Unidades)</t>
  </si>
  <si>
    <t>UTR</t>
  </si>
  <si>
    <t>UCM</t>
  </si>
  <si>
    <t>SCADA</t>
  </si>
  <si>
    <t>Restauradores</t>
  </si>
  <si>
    <t>Aisladores</t>
  </si>
  <si>
    <t>Corta circuito Fusible</t>
  </si>
  <si>
    <t>Apartarrayos</t>
  </si>
  <si>
    <t>Protección para poste</t>
  </si>
  <si>
    <t>Equipo para confiabilidad</t>
  </si>
  <si>
    <t>TABLA 6.3.8. INVERSIÓN NECESARIA PARA EL REEMPLAZO DE TRANSFORMADORES DE DISTRIBUCIÓN E INTERRUPTORES DE POTENCIA EN M.T.</t>
  </si>
  <si>
    <t>(Unidades / Millones de pesos)</t>
  </si>
  <si>
    <t>kvar RMT</t>
  </si>
  <si>
    <t>2018 Meta</t>
  </si>
  <si>
    <t>Fuera de Subestaciones</t>
  </si>
  <si>
    <t>Dentro de Subestaciones</t>
  </si>
  <si>
    <t>TABLA 6.4.1. INVERSIÓN E INFRAESTRUCTURA DE MEDICIÓN PARA EL MERCADO ELÉCTRICO</t>
  </si>
  <si>
    <t>Control Operativo de Subestaciones para el Mercado de Energía</t>
  </si>
  <si>
    <t>TABLA 6.2.3. METAS DEL PROYECTO REGULARIZACIÓN DE COLONIAS POPULARES</t>
  </si>
  <si>
    <t>TABLA 6.1.1. METAS DEL PROYECTO ACOMETIDAS Y MEDIDORES 2018-2022</t>
  </si>
  <si>
    <t>TABLA 6.3.6. INVERSIÓN Y METAS FÍSICAS PARA MEJORAR LA CONFIABILIDAD EN SUBESTACIONES DE DISTRIBUCIÓN 2018</t>
  </si>
  <si>
    <t>TABLA 6.4.2. DESGLOSE DE INVERSIÓN, MEDICIÓN PARA EL MERCADO ELÉCTRICO</t>
  </si>
  <si>
    <t>TABLA 6.2.2. OBRAS PARA REDUCCIÓN DE PÉRDIDAS TÉCNICAS 2018</t>
  </si>
  <si>
    <r>
      <t>Total</t>
    </r>
    <r>
      <rPr>
        <b/>
        <vertAlign val="superscript"/>
        <sz val="7"/>
        <color rgb="FF000000"/>
        <rFont val="Soberana Sans Light"/>
        <family val="3"/>
      </rPr>
      <t>1/</t>
    </r>
  </si>
  <si>
    <r>
      <rPr>
        <vertAlign val="superscript"/>
        <sz val="6"/>
        <color rgb="FF000000"/>
        <rFont val="Soberana Sans"/>
        <family val="3"/>
      </rPr>
      <t>1/</t>
    </r>
    <r>
      <rPr>
        <sz val="6"/>
        <color rgb="FF000000"/>
        <rFont val="Soberana Sans"/>
        <family val="3"/>
      </rPr>
      <t xml:space="preserve"> Los totales pueden no coincidir por redondeo. Fuente: Elaborado por la SENER con información de CFE Distribución.</t>
    </r>
  </si>
  <si>
    <r>
      <rPr>
        <vertAlign val="superscript"/>
        <sz val="6"/>
        <color rgb="FF000000"/>
        <rFont val="Soberana Sans"/>
        <family val="3"/>
      </rPr>
      <t>1/</t>
    </r>
    <r>
      <rPr>
        <sz val="6"/>
        <color rgb="FF000000"/>
        <rFont val="Soberana Sans"/>
        <family val="3"/>
      </rPr>
      <t xml:space="preserve"> Considerando líneas de subtransmisión que pertenecían a CFE Distribución, y considerando Valle de México en los datos de 2002 a 2009. Fuente: Elaborado por la SENER con información de CFE Distribución.</t>
    </r>
  </si>
  <si>
    <r>
      <t>Acom.</t>
    </r>
    <r>
      <rPr>
        <b/>
        <vertAlign val="superscript"/>
        <sz val="7"/>
        <color rgb="FF000000"/>
        <rFont val="Soberana Sans Light"/>
        <family val="3"/>
      </rPr>
      <t>1/</t>
    </r>
  </si>
  <si>
    <r>
      <t>Med.</t>
    </r>
    <r>
      <rPr>
        <b/>
        <vertAlign val="superscript"/>
        <sz val="7"/>
        <color rgb="FF000000"/>
        <rFont val="Soberana Sans Light"/>
        <family val="3"/>
      </rPr>
      <t>2/</t>
    </r>
  </si>
  <si>
    <r>
      <t>Inv.</t>
    </r>
    <r>
      <rPr>
        <b/>
        <vertAlign val="superscript"/>
        <sz val="7"/>
        <color rgb="FF000000"/>
        <rFont val="Soberana Sans Light"/>
        <family val="3"/>
      </rPr>
      <t>3/</t>
    </r>
  </si>
  <si>
    <r>
      <t>Total</t>
    </r>
    <r>
      <rPr>
        <b/>
        <vertAlign val="superscript"/>
        <sz val="7"/>
        <color rgb="FF000000"/>
        <rFont val="Soberana Sans Light"/>
        <family val="3"/>
      </rPr>
      <t>4/</t>
    </r>
  </si>
  <si>
    <r>
      <rPr>
        <vertAlign val="superscript"/>
        <sz val="6"/>
        <color rgb="FF000000"/>
        <rFont val="Soberana Sans"/>
        <family val="3"/>
      </rPr>
      <t xml:space="preserve">1/ </t>
    </r>
    <r>
      <rPr>
        <sz val="6"/>
        <color rgb="FF000000"/>
        <rFont val="Soberana Sans"/>
        <family val="3"/>
      </rPr>
      <t xml:space="preserve">Acom.: Acometidas. </t>
    </r>
    <r>
      <rPr>
        <vertAlign val="superscript"/>
        <sz val="6"/>
        <color rgb="FF000000"/>
        <rFont val="Soberana Sans"/>
        <family val="3"/>
      </rPr>
      <t>2/</t>
    </r>
    <r>
      <rPr>
        <sz val="6"/>
        <color rgb="FF000000"/>
        <rFont val="Soberana Sans"/>
        <family val="3"/>
      </rPr>
      <t xml:space="preserve"> Med.: Medidores. </t>
    </r>
    <r>
      <rPr>
        <vertAlign val="superscript"/>
        <sz val="6"/>
        <color rgb="FF000000"/>
        <rFont val="Soberana Sans"/>
        <family val="3"/>
      </rPr>
      <t>3/</t>
    </r>
    <r>
      <rPr>
        <sz val="6"/>
        <color rgb="FF000000"/>
        <rFont val="Soberana Sans"/>
        <family val="3"/>
      </rPr>
      <t xml:space="preserve"> Inv.: Inversión. </t>
    </r>
    <r>
      <rPr>
        <vertAlign val="superscript"/>
        <sz val="6"/>
        <color rgb="FF000000"/>
        <rFont val="Soberana Sans"/>
        <family val="3"/>
      </rPr>
      <t>4/</t>
    </r>
    <r>
      <rPr>
        <sz val="6"/>
        <color rgb="FF000000"/>
        <rFont val="Soberana Sans"/>
        <family val="3"/>
      </rPr>
      <t xml:space="preserve"> Los totales pueden no coincidir por redondeo.</t>
    </r>
  </si>
  <si>
    <r>
      <t xml:space="preserve">Total </t>
    </r>
    <r>
      <rPr>
        <b/>
        <vertAlign val="superscript"/>
        <sz val="7"/>
        <color rgb="FF000000"/>
        <rFont val="Soberana Sans Light"/>
        <family val="3"/>
      </rPr>
      <t>1/</t>
    </r>
  </si>
  <si>
    <r>
      <t>Energía a recuperar (GWh)</t>
    </r>
    <r>
      <rPr>
        <b/>
        <vertAlign val="superscript"/>
        <sz val="7"/>
        <color rgb="FF000000"/>
        <rFont val="Soberana Sans Light"/>
        <family val="3"/>
      </rPr>
      <t>1/</t>
    </r>
  </si>
  <si>
    <r>
      <t>Total</t>
    </r>
    <r>
      <rPr>
        <b/>
        <vertAlign val="superscript"/>
        <sz val="7"/>
        <color rgb="FF000000"/>
        <rFont val="Soberana Sans Light"/>
        <family val="3"/>
      </rPr>
      <t>2/</t>
    </r>
  </si>
  <si>
    <r>
      <rPr>
        <vertAlign val="superscript"/>
        <sz val="6"/>
        <color rgb="FF000000"/>
        <rFont val="Soberana Sans"/>
        <family val="3"/>
      </rPr>
      <t>1/</t>
    </r>
    <r>
      <rPr>
        <sz val="6"/>
        <color rgb="FF000000"/>
        <rFont val="Soberana Sans"/>
        <family val="3"/>
      </rPr>
      <t xml:space="preserve"> Energía que se estima recuperar con el proyecto.</t>
    </r>
  </si>
  <si>
    <r>
      <rPr>
        <vertAlign val="superscript"/>
        <sz val="6"/>
        <color rgb="FF000000"/>
        <rFont val="Soberana Sans"/>
        <family val="3"/>
      </rPr>
      <t>2/</t>
    </r>
    <r>
      <rPr>
        <sz val="6"/>
        <color rgb="FF000000"/>
        <rFont val="Soberana Sans"/>
        <family val="3"/>
      </rPr>
      <t xml:space="preserve"> Los totales pueden no coincidir por redondeo.</t>
    </r>
  </si>
  <si>
    <r>
      <t>SAIDI</t>
    </r>
    <r>
      <rPr>
        <vertAlign val="subscript"/>
        <sz val="7"/>
        <color rgb="FF000000"/>
        <rFont val="Soberana Sans Light"/>
        <family val="3"/>
      </rPr>
      <t>D</t>
    </r>
  </si>
  <si>
    <r>
      <t>SAIFI</t>
    </r>
    <r>
      <rPr>
        <vertAlign val="subscript"/>
        <sz val="7"/>
        <color rgb="FF000000"/>
        <rFont val="Soberana Sans Light"/>
        <family val="3"/>
      </rPr>
      <t>D</t>
    </r>
  </si>
  <si>
    <r>
      <t>CAIDI</t>
    </r>
    <r>
      <rPr>
        <vertAlign val="subscript"/>
        <sz val="7"/>
        <color rgb="FF000000"/>
        <rFont val="Soberana Sans Light"/>
        <family val="3"/>
      </rPr>
      <t>D</t>
    </r>
  </si>
  <si>
    <r>
      <t>SAIDI</t>
    </r>
    <r>
      <rPr>
        <b/>
        <vertAlign val="subscript"/>
        <sz val="7"/>
        <color rgb="FF000000"/>
        <rFont val="Soberana Sans Light"/>
        <family val="3"/>
      </rPr>
      <t>D</t>
    </r>
    <r>
      <rPr>
        <b/>
        <sz val="7"/>
        <color rgb="FF000000"/>
        <rFont val="Soberana Sans Light"/>
        <family val="3"/>
      </rPr>
      <t xml:space="preserve"> </t>
    </r>
  </si>
  <si>
    <r>
      <t>SAIFI</t>
    </r>
    <r>
      <rPr>
        <b/>
        <vertAlign val="subscript"/>
        <sz val="7"/>
        <color rgb="FF000000"/>
        <rFont val="Soberana Sans Light"/>
        <family val="3"/>
      </rPr>
      <t>D</t>
    </r>
  </si>
  <si>
    <r>
      <t>CAIDI</t>
    </r>
    <r>
      <rPr>
        <b/>
        <vertAlign val="subscript"/>
        <sz val="7"/>
        <color rgb="FF000000"/>
        <rFont val="Soberana Sans Light"/>
        <family val="3"/>
      </rPr>
      <t>D</t>
    </r>
  </si>
  <si>
    <r>
      <rPr>
        <vertAlign val="superscript"/>
        <sz val="6"/>
        <color theme="1"/>
        <rFont val="Soberana Sans"/>
        <family val="3"/>
      </rPr>
      <t>1/</t>
    </r>
    <r>
      <rPr>
        <sz val="6"/>
        <color theme="1"/>
        <rFont val="Soberana Sans"/>
        <family val="3"/>
      </rPr>
      <t xml:space="preserve"> Los totales pueden no coincidir por redondeo. Fuente: Elaborado por la SENER con información de CFE Distribución.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</si>
</sst>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20" x14ac:knownFonts="1">
    <font>
      <sz val="11"/>
      <color theme="1"/>
      <name val="Calibri"/>
      <family val="2"/>
      <scheme val="minor"/>
    </font>
    <font>
      <b/>
      <sz val="9"/>
      <color theme="1"/>
      <name val="Soberana Sans Light"/>
      <family val="3"/>
    </font>
    <font>
      <sz val="7"/>
      <color rgb="FF000000"/>
      <name val="Soberana Sans"/>
      <family val="3"/>
    </font>
    <font>
      <sz val="7"/>
      <color theme="1"/>
      <name val="Soberana Sans"/>
      <family val="3"/>
    </font>
    <font>
      <sz val="9"/>
      <color theme="1"/>
      <name val="Soberana Sans Light"/>
      <family val="3"/>
    </font>
    <font>
      <sz val="11"/>
      <color theme="1"/>
      <name val="Calibri"/>
      <family val="2"/>
      <scheme val="minor"/>
    </font>
    <font>
      <b/>
      <sz val="9"/>
      <color theme="1"/>
      <name val="Soberana Sans"/>
      <family val="3"/>
    </font>
    <font>
      <b/>
      <vertAlign val="superscript"/>
      <sz val="9"/>
      <color theme="1"/>
      <name val="Soberana Sans"/>
      <family val="3"/>
    </font>
    <font>
      <b/>
      <sz val="11"/>
      <color rgb="FFFF0000"/>
      <name val="Calibri"/>
      <family val="2"/>
      <scheme val="minor"/>
    </font>
    <font>
      <b/>
      <sz val="7"/>
      <color rgb="FF000000"/>
      <name val="Soberana Sans Light"/>
      <family val="3"/>
    </font>
    <font>
      <b/>
      <vertAlign val="superscript"/>
      <sz val="7"/>
      <color rgb="FF000000"/>
      <name val="Soberana Sans Light"/>
      <family val="3"/>
    </font>
    <font>
      <sz val="7"/>
      <color rgb="FF000000"/>
      <name val="Soberana Sans Light"/>
      <family val="3"/>
    </font>
    <font>
      <sz val="6"/>
      <color rgb="FF000000"/>
      <name val="Soberana Sans"/>
      <family val="3"/>
    </font>
    <font>
      <vertAlign val="superscript"/>
      <sz val="6"/>
      <color rgb="FF000000"/>
      <name val="Soberana Sans"/>
      <family val="3"/>
    </font>
    <font>
      <b/>
      <sz val="7"/>
      <color theme="1"/>
      <name val="Soberana Sans Light"/>
      <family val="3"/>
    </font>
    <font>
      <sz val="7"/>
      <color theme="1"/>
      <name val="Soberana Sans Light"/>
      <family val="3"/>
    </font>
    <font>
      <vertAlign val="subscript"/>
      <sz val="7"/>
      <color rgb="FF000000"/>
      <name val="Soberana Sans Light"/>
      <family val="3"/>
    </font>
    <font>
      <b/>
      <vertAlign val="subscript"/>
      <sz val="7"/>
      <color rgb="FF000000"/>
      <name val="Soberana Sans Light"/>
      <family val="3"/>
    </font>
    <font>
      <sz val="6"/>
      <color theme="1"/>
      <name val="Soberana Sans"/>
      <family val="3"/>
    </font>
    <font>
      <vertAlign val="superscript"/>
      <sz val="6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rgb="FFFFFFFF"/>
      </top>
      <bottom style="thin">
        <color theme="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vertical="center"/>
    </xf>
    <xf numFmtId="0" fontId="0" fillId="0" borderId="0" xfId="0" applyFont="1"/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165" fontId="0" fillId="0" borderId="0" xfId="1" applyNumberFormat="1" applyFont="1"/>
    <xf numFmtId="3" fontId="0" fillId="0" borderId="0" xfId="0" applyNumberFormat="1"/>
    <xf numFmtId="9" fontId="0" fillId="0" borderId="0" xfId="1" applyFont="1"/>
    <xf numFmtId="0" fontId="6" fillId="0" borderId="6" xfId="0" applyFont="1" applyBorder="1" applyAlignment="1">
      <alignment horizontal="left" vertical="center"/>
    </xf>
    <xf numFmtId="0" fontId="2" fillId="4" borderId="7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4" borderId="7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6" fontId="0" fillId="0" borderId="0" xfId="0" applyNumberFormat="1"/>
    <xf numFmtId="1" fontId="0" fillId="0" borderId="0" xfId="1" applyNumberFormat="1" applyFont="1"/>
    <xf numFmtId="0" fontId="2" fillId="4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/>
    <xf numFmtId="0" fontId="9" fillId="2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left" vertical="center" wrapText="1"/>
    </xf>
    <xf numFmtId="166" fontId="11" fillId="3" borderId="11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  <xf numFmtId="166" fontId="9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1" fillId="3" borderId="3" xfId="0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right" vertical="center" wrapText="1"/>
    </xf>
    <xf numFmtId="164" fontId="11" fillId="3" borderId="4" xfId="0" applyNumberFormat="1" applyFont="1" applyFill="1" applyBorder="1" applyAlignment="1">
      <alignment horizontal="right" vertical="center" wrapText="1"/>
    </xf>
    <xf numFmtId="1" fontId="11" fillId="3" borderId="4" xfId="0" applyNumberFormat="1" applyFont="1" applyFill="1" applyBorder="1" applyAlignment="1">
      <alignment horizontal="left" vertical="center" wrapText="1"/>
    </xf>
    <xf numFmtId="3" fontId="11" fillId="3" borderId="4" xfId="0" applyNumberFormat="1" applyFont="1" applyFill="1" applyBorder="1" applyAlignment="1">
      <alignment horizontal="left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1" fontId="14" fillId="3" borderId="11" xfId="0" applyNumberFormat="1" applyFont="1" applyFill="1" applyBorder="1" applyAlignment="1">
      <alignment horizontal="center" vertical="center"/>
    </xf>
    <xf numFmtId="3" fontId="15" fillId="3" borderId="11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/>
    </xf>
    <xf numFmtId="1" fontId="15" fillId="3" borderId="11" xfId="0" applyNumberFormat="1" applyFont="1" applyFill="1" applyBorder="1" applyAlignment="1">
      <alignment horizontal="center" vertical="center"/>
    </xf>
    <xf numFmtId="1" fontId="11" fillId="3" borderId="11" xfId="0" applyNumberFormat="1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right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164" fontId="15" fillId="3" borderId="11" xfId="0" applyNumberFormat="1" applyFont="1" applyFill="1" applyBorder="1" applyAlignment="1">
      <alignment horizontal="left" vertical="center" wrapText="1"/>
    </xf>
    <xf numFmtId="3" fontId="15" fillId="3" borderId="11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left" vertical="center" wrapText="1"/>
    </xf>
    <xf numFmtId="3" fontId="15" fillId="3" borderId="4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3" fontId="11" fillId="3" borderId="11" xfId="0" applyNumberFormat="1" applyFont="1" applyFill="1" applyBorder="1" applyAlignment="1">
      <alignment horizontal="left" vertical="center" wrapText="1"/>
    </xf>
    <xf numFmtId="3" fontId="11" fillId="3" borderId="11" xfId="0" applyNumberFormat="1" applyFont="1" applyFill="1" applyBorder="1" applyAlignment="1">
      <alignment horizontal="right" vertical="center" wrapText="1"/>
    </xf>
    <xf numFmtId="0" fontId="12" fillId="4" borderId="10" xfId="0" applyFont="1" applyFill="1" applyBorder="1" applyAlignment="1">
      <alignment horizontal="left" vertical="center"/>
    </xf>
    <xf numFmtId="1" fontId="11" fillId="3" borderId="11" xfId="0" applyNumberFormat="1" applyFont="1" applyFill="1" applyBorder="1" applyAlignment="1">
      <alignment horizontal="center" vertical="center" wrapText="1"/>
    </xf>
    <xf numFmtId="3" fontId="11" fillId="3" borderId="11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/>
    </xf>
    <xf numFmtId="1" fontId="11" fillId="3" borderId="4" xfId="0" applyNumberFormat="1" applyFont="1" applyFill="1" applyBorder="1" applyAlignment="1">
      <alignment horizontal="center" vertical="center" wrapText="1"/>
    </xf>
    <xf numFmtId="164" fontId="11" fillId="3" borderId="11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164" fontId="15" fillId="3" borderId="11" xfId="0" applyNumberFormat="1" applyFont="1" applyFill="1" applyBorder="1" applyAlignment="1">
      <alignment horizontal="right" vertical="center" wrapText="1"/>
    </xf>
    <xf numFmtId="164" fontId="9" fillId="2" borderId="11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/>
    </xf>
    <xf numFmtId="3" fontId="15" fillId="3" borderId="11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" fontId="15" fillId="3" borderId="11" xfId="0" applyNumberFormat="1" applyFont="1" applyFill="1" applyBorder="1" applyAlignment="1">
      <alignment horizontal="center" vertical="center" wrapText="1"/>
    </xf>
    <xf numFmtId="3" fontId="15" fillId="3" borderId="11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right" vertical="center" wrapText="1"/>
    </xf>
    <xf numFmtId="3" fontId="15" fillId="3" borderId="14" xfId="0" applyNumberFormat="1" applyFont="1" applyFill="1" applyBorder="1" applyAlignment="1">
      <alignment horizontal="right" vertical="center" wrapText="1"/>
    </xf>
    <xf numFmtId="3" fontId="15" fillId="3" borderId="15" xfId="0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3" fontId="9" fillId="2" borderId="1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5B9BD5"/>
      <color rgb="FF327EC4"/>
      <color rgb="FF264478"/>
      <color rgb="FF636363"/>
      <color rgb="FFA5A5A5"/>
      <color rgb="FFBDD7EE"/>
      <color rgb="FF2E75B6"/>
      <color rgb="FFC55A11"/>
      <color rgb="FFF4B183"/>
      <color rgb="FF54BE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2"/>
  <sheetViews>
    <sheetView showGridLines="0" zoomScale="120" zoomScaleNormal="120" workbookViewId="0"/>
  </sheetViews>
  <sheetFormatPr baseColWidth="10" defaultRowHeight="15" x14ac:dyDescent="0.25"/>
  <cols>
    <col min="1" max="1" width="7.42578125" customWidth="1"/>
    <col min="2" max="2" width="19.140625" customWidth="1"/>
    <col min="3" max="7" width="5" bestFit="1" customWidth="1"/>
    <col min="8" max="8" width="6.5703125" bestFit="1" customWidth="1"/>
  </cols>
  <sheetData>
    <row r="1" spans="2:10" ht="15.75" customHeight="1" x14ac:dyDescent="0.25"/>
    <row r="2" spans="2:10" ht="15.75" customHeight="1" thickBot="1" x14ac:dyDescent="0.3">
      <c r="B2" s="16" t="s">
        <v>143</v>
      </c>
      <c r="C2" s="16"/>
      <c r="D2" s="16"/>
      <c r="E2" s="16"/>
      <c r="F2" s="16"/>
      <c r="G2" s="16"/>
      <c r="H2" s="16"/>
    </row>
    <row r="3" spans="2:10" ht="15.75" customHeight="1" x14ac:dyDescent="0.25"/>
    <row r="4" spans="2:10" ht="15.75" customHeight="1" x14ac:dyDescent="0.25">
      <c r="B4" s="79" t="s">
        <v>0</v>
      </c>
      <c r="C4" s="79" t="s">
        <v>1</v>
      </c>
      <c r="D4" s="79"/>
      <c r="E4" s="79"/>
      <c r="F4" s="79"/>
      <c r="G4" s="79"/>
      <c r="H4" s="79"/>
    </row>
    <row r="5" spans="2:10" ht="15.75" customHeight="1" x14ac:dyDescent="0.25">
      <c r="B5" s="79"/>
      <c r="C5" s="30">
        <v>2018</v>
      </c>
      <c r="D5" s="30">
        <v>2019</v>
      </c>
      <c r="E5" s="30">
        <v>2020</v>
      </c>
      <c r="F5" s="30">
        <v>2021</v>
      </c>
      <c r="G5" s="30">
        <v>2022</v>
      </c>
      <c r="H5" s="30" t="s">
        <v>147</v>
      </c>
    </row>
    <row r="6" spans="2:10" ht="15.75" customHeight="1" x14ac:dyDescent="0.25">
      <c r="B6" s="31" t="s">
        <v>2</v>
      </c>
      <c r="C6" s="32">
        <v>2.685835</v>
      </c>
      <c r="D6" s="32">
        <v>2.6871659999999999</v>
      </c>
      <c r="E6" s="32">
        <v>2.6884969999999999</v>
      </c>
      <c r="F6" s="32">
        <v>2.6898270000000002</v>
      </c>
      <c r="G6" s="32">
        <v>2.6911580000000002</v>
      </c>
      <c r="H6" s="32">
        <v>13.442483000000001</v>
      </c>
      <c r="J6" s="22"/>
    </row>
    <row r="7" spans="2:10" ht="15.75" customHeight="1" x14ac:dyDescent="0.25">
      <c r="B7" s="31" t="s">
        <v>3</v>
      </c>
      <c r="C7" s="32">
        <v>1.4044890000000001</v>
      </c>
      <c r="D7" s="32">
        <v>1.4051849999999999</v>
      </c>
      <c r="E7" s="32">
        <v>1.4058809999999999</v>
      </c>
      <c r="F7" s="32">
        <v>1.406577</v>
      </c>
      <c r="G7" s="32">
        <v>1.407273</v>
      </c>
      <c r="H7" s="32">
        <v>7.0294050000000006</v>
      </c>
      <c r="J7" s="22"/>
    </row>
    <row r="8" spans="2:10" ht="15.75" customHeight="1" x14ac:dyDescent="0.25">
      <c r="B8" s="31" t="s">
        <v>4</v>
      </c>
      <c r="C8" s="32">
        <v>0.88039500000000004</v>
      </c>
      <c r="D8" s="32">
        <v>0.88083100000000003</v>
      </c>
      <c r="E8" s="32">
        <v>0.88126800000000005</v>
      </c>
      <c r="F8" s="32">
        <v>0.88170400000000004</v>
      </c>
      <c r="G8" s="32">
        <v>0.88214000000000004</v>
      </c>
      <c r="H8" s="32">
        <v>4.4063379999999999</v>
      </c>
      <c r="J8" s="22"/>
    </row>
    <row r="9" spans="2:10" ht="15.75" customHeight="1" x14ac:dyDescent="0.25">
      <c r="B9" s="33" t="s">
        <v>147</v>
      </c>
      <c r="C9" s="34">
        <f t="shared" ref="C9:H9" si="0">SUM(C6:C8)</f>
        <v>4.9707189999999999</v>
      </c>
      <c r="D9" s="34">
        <f t="shared" si="0"/>
        <v>4.9731819999999995</v>
      </c>
      <c r="E9" s="34">
        <f t="shared" si="0"/>
        <v>4.9756460000000002</v>
      </c>
      <c r="F9" s="34">
        <f t="shared" si="0"/>
        <v>4.9781079999999998</v>
      </c>
      <c r="G9" s="34">
        <f t="shared" si="0"/>
        <v>4.9805709999999994</v>
      </c>
      <c r="H9" s="34">
        <f t="shared" si="0"/>
        <v>24.878225999999998</v>
      </c>
    </row>
    <row r="10" spans="2:10" ht="15.75" customHeight="1" x14ac:dyDescent="0.25">
      <c r="B10" s="77" t="s">
        <v>148</v>
      </c>
      <c r="C10" s="78"/>
      <c r="D10" s="78"/>
      <c r="E10" s="78"/>
      <c r="F10" s="78"/>
      <c r="G10" s="78"/>
      <c r="H10" s="78"/>
    </row>
    <row r="12" spans="2:10" x14ac:dyDescent="0.25">
      <c r="C12" s="22"/>
      <c r="D12" s="22"/>
      <c r="E12" s="22"/>
      <c r="F12" s="22"/>
      <c r="G12" s="22"/>
      <c r="H12" s="22"/>
    </row>
  </sheetData>
  <mergeCells count="3">
    <mergeCell ref="B10:H10"/>
    <mergeCell ref="C4:H4"/>
    <mergeCell ref="B4:B5"/>
  </mergeCells>
  <pageMargins left="0.7" right="0.7" top="0.75" bottom="0.75" header="0.3" footer="0.3"/>
  <pageSetup orientation="portrait" r:id="rId1"/>
  <ignoredErrors>
    <ignoredError sqref="C9:H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H8"/>
  <sheetViews>
    <sheetView showGridLines="0" zoomScale="120" zoomScaleNormal="120" workbookViewId="0">
      <selection activeCell="B1" sqref="B1"/>
    </sheetView>
  </sheetViews>
  <sheetFormatPr baseColWidth="10" defaultRowHeight="15" x14ac:dyDescent="0.25"/>
  <cols>
    <col min="2" max="2" width="14.140625" customWidth="1"/>
    <col min="3" max="5" width="10.7109375" customWidth="1"/>
  </cols>
  <sheetData>
    <row r="2" spans="2:8" ht="43.5" customHeight="1" thickBot="1" x14ac:dyDescent="0.3">
      <c r="B2" s="86" t="s">
        <v>106</v>
      </c>
      <c r="C2" s="86"/>
      <c r="D2" s="86"/>
      <c r="E2" s="86"/>
      <c r="F2" s="3"/>
      <c r="G2" s="3"/>
      <c r="H2" s="3"/>
    </row>
    <row r="3" spans="2:8" ht="15.75" customHeight="1" thickBot="1" x14ac:dyDescent="0.3">
      <c r="B3" s="35" t="s">
        <v>95</v>
      </c>
      <c r="C3" s="5"/>
      <c r="D3" s="5"/>
      <c r="E3" s="5"/>
      <c r="F3" s="7"/>
      <c r="G3" s="7"/>
      <c r="H3" s="7"/>
    </row>
    <row r="4" spans="2:8" ht="27.75" thickBot="1" x14ac:dyDescent="0.3">
      <c r="B4" s="46" t="s">
        <v>1</v>
      </c>
      <c r="C4" s="60" t="s">
        <v>83</v>
      </c>
      <c r="D4" s="60" t="s">
        <v>84</v>
      </c>
      <c r="E4" s="47" t="s">
        <v>5</v>
      </c>
    </row>
    <row r="5" spans="2:8" ht="15.75" thickBot="1" x14ac:dyDescent="0.3">
      <c r="B5" s="48">
        <v>2017</v>
      </c>
      <c r="C5" s="49">
        <v>1034</v>
      </c>
      <c r="D5" s="62"/>
      <c r="E5" s="49">
        <f t="shared" ref="E5:E6" si="0">SUM(C5:D5)</f>
        <v>1034</v>
      </c>
    </row>
    <row r="6" spans="2:8" ht="15.75" thickBot="1" x14ac:dyDescent="0.3">
      <c r="B6" s="48">
        <v>2018</v>
      </c>
      <c r="C6" s="49"/>
      <c r="D6" s="62">
        <v>644</v>
      </c>
      <c r="E6" s="49">
        <f t="shared" si="0"/>
        <v>644</v>
      </c>
    </row>
    <row r="7" spans="2:8" ht="15.75" thickBot="1" x14ac:dyDescent="0.3">
      <c r="B7" s="46" t="s">
        <v>147</v>
      </c>
      <c r="C7" s="50">
        <f>SUM(C5:C6)</f>
        <v>1034</v>
      </c>
      <c r="D7" s="50">
        <f>SUM(D5:D6)</f>
        <v>644</v>
      </c>
      <c r="E7" s="50">
        <f>SUM(E5:E6)</f>
        <v>1678</v>
      </c>
    </row>
    <row r="8" spans="2:8" ht="15" customHeight="1" x14ac:dyDescent="0.25">
      <c r="B8" s="43" t="s">
        <v>148</v>
      </c>
      <c r="C8" s="15"/>
      <c r="D8" s="15"/>
      <c r="E8" s="15"/>
      <c r="F8" s="12"/>
      <c r="G8" s="12"/>
      <c r="H8" s="12"/>
    </row>
  </sheetData>
  <mergeCells count="1">
    <mergeCell ref="B2:E2"/>
  </mergeCells>
  <pageMargins left="0.7" right="0.7" top="0.75" bottom="0.75" header="0.3" footer="0.3"/>
  <ignoredErrors>
    <ignoredError sqref="E5:E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H8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27.85546875" customWidth="1"/>
    <col min="3" max="5" width="12.7109375" customWidth="1"/>
    <col min="6" max="6" width="21.42578125" customWidth="1"/>
  </cols>
  <sheetData>
    <row r="2" spans="2:8" ht="27" customHeight="1" thickBot="1" x14ac:dyDescent="0.3">
      <c r="B2" s="86" t="s">
        <v>107</v>
      </c>
      <c r="C2" s="86"/>
      <c r="D2" s="86"/>
      <c r="E2" s="86"/>
      <c r="F2" s="3"/>
      <c r="G2" s="3"/>
      <c r="H2" s="3"/>
    </row>
    <row r="3" spans="2:8" ht="15.75" customHeight="1" thickBot="1" x14ac:dyDescent="0.3">
      <c r="B3" s="35" t="s">
        <v>95</v>
      </c>
      <c r="C3" s="6"/>
      <c r="D3" s="6"/>
      <c r="E3" s="6"/>
      <c r="F3" s="7"/>
      <c r="G3" s="7"/>
      <c r="H3" s="7"/>
    </row>
    <row r="4" spans="2:8" x14ac:dyDescent="0.25">
      <c r="B4" s="96" t="s">
        <v>85</v>
      </c>
      <c r="C4" s="99" t="s">
        <v>67</v>
      </c>
      <c r="D4" s="96"/>
      <c r="E4" s="96" t="s">
        <v>147</v>
      </c>
      <c r="F4" s="2"/>
    </row>
    <row r="5" spans="2:8" ht="15.75" customHeight="1" thickBot="1" x14ac:dyDescent="0.3">
      <c r="B5" s="97"/>
      <c r="C5" s="100"/>
      <c r="D5" s="98"/>
      <c r="E5" s="97"/>
      <c r="F5" s="2"/>
    </row>
    <row r="6" spans="2:8" ht="15.75" thickBot="1" x14ac:dyDescent="0.3">
      <c r="B6" s="98"/>
      <c r="C6" s="63">
        <v>2018</v>
      </c>
      <c r="D6" s="63">
        <v>2019</v>
      </c>
      <c r="E6" s="98"/>
      <c r="F6" s="2"/>
    </row>
    <row r="7" spans="2:8" ht="18.75" thickBot="1" x14ac:dyDescent="0.3">
      <c r="B7" s="61" t="s">
        <v>86</v>
      </c>
      <c r="C7" s="62">
        <v>123</v>
      </c>
      <c r="D7" s="62">
        <v>157</v>
      </c>
      <c r="E7" s="62">
        <v>280</v>
      </c>
      <c r="F7" s="2"/>
    </row>
    <row r="8" spans="2:8" ht="15.75" customHeight="1" x14ac:dyDescent="0.25">
      <c r="B8" s="43" t="s">
        <v>148</v>
      </c>
      <c r="C8" s="15"/>
      <c r="D8" s="15"/>
      <c r="E8" s="15"/>
      <c r="F8" s="12"/>
      <c r="G8" s="12"/>
      <c r="H8" s="12"/>
    </row>
  </sheetData>
  <mergeCells count="4">
    <mergeCell ref="B4:B6"/>
    <mergeCell ref="E4:E6"/>
    <mergeCell ref="C4:D5"/>
    <mergeCell ref="B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Q28"/>
  <sheetViews>
    <sheetView showGridLines="0" zoomScale="120" zoomScaleNormal="120" workbookViewId="0"/>
  </sheetViews>
  <sheetFormatPr baseColWidth="10" defaultRowHeight="15" x14ac:dyDescent="0.25"/>
  <cols>
    <col min="2" max="2" width="29.42578125" customWidth="1"/>
    <col min="3" max="17" width="9.7109375" customWidth="1"/>
  </cols>
  <sheetData>
    <row r="2" spans="2:17" ht="15.75" thickBot="1" x14ac:dyDescent="0.3">
      <c r="B2" s="84" t="s">
        <v>109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17" ht="15.75" customHeight="1" x14ac:dyDescent="0.25"/>
    <row r="4" spans="2:17" ht="15.75" customHeight="1" x14ac:dyDescent="0.25">
      <c r="B4" s="79" t="s">
        <v>6</v>
      </c>
      <c r="C4" s="79">
        <v>2018</v>
      </c>
      <c r="D4" s="79"/>
      <c r="E4" s="79"/>
      <c r="F4" s="79">
        <v>2019</v>
      </c>
      <c r="G4" s="79"/>
      <c r="H4" s="79"/>
      <c r="I4" s="79">
        <v>2020</v>
      </c>
      <c r="J4" s="79"/>
      <c r="K4" s="79"/>
      <c r="L4" s="79">
        <v>2021</v>
      </c>
      <c r="M4" s="79"/>
      <c r="N4" s="79"/>
      <c r="O4" s="79">
        <v>2022</v>
      </c>
      <c r="P4" s="79"/>
      <c r="Q4" s="79"/>
    </row>
    <row r="5" spans="2:17" ht="15.75" customHeight="1" x14ac:dyDescent="0.25">
      <c r="B5" s="79"/>
      <c r="C5" s="30" t="s">
        <v>150</v>
      </c>
      <c r="D5" s="30" t="s">
        <v>151</v>
      </c>
      <c r="E5" s="30" t="s">
        <v>152</v>
      </c>
      <c r="F5" s="30" t="s">
        <v>150</v>
      </c>
      <c r="G5" s="30" t="s">
        <v>151</v>
      </c>
      <c r="H5" s="30" t="s">
        <v>152</v>
      </c>
      <c r="I5" s="30" t="s">
        <v>150</v>
      </c>
      <c r="J5" s="30" t="s">
        <v>151</v>
      </c>
      <c r="K5" s="30" t="s">
        <v>152</v>
      </c>
      <c r="L5" s="30" t="s">
        <v>150</v>
      </c>
      <c r="M5" s="30" t="s">
        <v>151</v>
      </c>
      <c r="N5" s="30" t="s">
        <v>152</v>
      </c>
      <c r="O5" s="30" t="s">
        <v>150</v>
      </c>
      <c r="P5" s="30" t="s">
        <v>151</v>
      </c>
      <c r="Q5" s="30" t="s">
        <v>152</v>
      </c>
    </row>
    <row r="6" spans="2:17" ht="15.75" customHeight="1" x14ac:dyDescent="0.25">
      <c r="B6" s="79"/>
      <c r="C6" s="30" t="s">
        <v>7</v>
      </c>
      <c r="D6" s="30" t="s">
        <v>8</v>
      </c>
      <c r="E6" s="30" t="s">
        <v>9</v>
      </c>
      <c r="F6" s="30" t="s">
        <v>7</v>
      </c>
      <c r="G6" s="30" t="s">
        <v>8</v>
      </c>
      <c r="H6" s="30" t="s">
        <v>9</v>
      </c>
      <c r="I6" s="30" t="s">
        <v>7</v>
      </c>
      <c r="J6" s="30" t="s">
        <v>8</v>
      </c>
      <c r="K6" s="30" t="s">
        <v>9</v>
      </c>
      <c r="L6" s="30" t="s">
        <v>7</v>
      </c>
      <c r="M6" s="30" t="s">
        <v>8</v>
      </c>
      <c r="N6" s="30" t="s">
        <v>9</v>
      </c>
      <c r="O6" s="30" t="s">
        <v>7</v>
      </c>
      <c r="P6" s="30" t="s">
        <v>8</v>
      </c>
      <c r="Q6" s="30" t="s">
        <v>9</v>
      </c>
    </row>
    <row r="7" spans="2:17" ht="15.75" customHeight="1" x14ac:dyDescent="0.25">
      <c r="B7" s="64" t="s">
        <v>10</v>
      </c>
      <c r="C7" s="65">
        <v>1959</v>
      </c>
      <c r="D7" s="65">
        <v>46</v>
      </c>
      <c r="E7" s="65">
        <v>92</v>
      </c>
      <c r="F7" s="65">
        <v>2018</v>
      </c>
      <c r="G7" s="65">
        <v>47</v>
      </c>
      <c r="H7" s="65">
        <v>95</v>
      </c>
      <c r="I7" s="65">
        <v>2078</v>
      </c>
      <c r="J7" s="65">
        <v>49</v>
      </c>
      <c r="K7" s="65">
        <v>98</v>
      </c>
      <c r="L7" s="65">
        <v>2141</v>
      </c>
      <c r="M7" s="65">
        <v>50</v>
      </c>
      <c r="N7" s="65">
        <v>101</v>
      </c>
      <c r="O7" s="65">
        <v>2205</v>
      </c>
      <c r="P7" s="65">
        <v>52</v>
      </c>
      <c r="Q7" s="65">
        <v>104</v>
      </c>
    </row>
    <row r="8" spans="2:17" ht="15.75" customHeight="1" x14ac:dyDescent="0.25">
      <c r="B8" s="64" t="s">
        <v>11</v>
      </c>
      <c r="C8" s="65">
        <v>4734</v>
      </c>
      <c r="D8" s="65">
        <v>259</v>
      </c>
      <c r="E8" s="65">
        <v>372</v>
      </c>
      <c r="F8" s="65">
        <v>4876</v>
      </c>
      <c r="G8" s="65">
        <v>267</v>
      </c>
      <c r="H8" s="65">
        <v>383</v>
      </c>
      <c r="I8" s="65">
        <v>5023</v>
      </c>
      <c r="J8" s="65">
        <v>275</v>
      </c>
      <c r="K8" s="65">
        <v>395</v>
      </c>
      <c r="L8" s="65">
        <v>5174</v>
      </c>
      <c r="M8" s="65">
        <v>283</v>
      </c>
      <c r="N8" s="65">
        <v>407</v>
      </c>
      <c r="O8" s="65">
        <v>5329</v>
      </c>
      <c r="P8" s="65">
        <v>292</v>
      </c>
      <c r="Q8" s="65">
        <v>419</v>
      </c>
    </row>
    <row r="9" spans="2:17" ht="15.75" customHeight="1" x14ac:dyDescent="0.25">
      <c r="B9" s="64" t="s">
        <v>12</v>
      </c>
      <c r="C9" s="65">
        <v>3356</v>
      </c>
      <c r="D9" s="65">
        <v>118</v>
      </c>
      <c r="E9" s="65">
        <v>177</v>
      </c>
      <c r="F9" s="65">
        <v>3457</v>
      </c>
      <c r="G9" s="65">
        <v>122</v>
      </c>
      <c r="H9" s="65">
        <v>183</v>
      </c>
      <c r="I9" s="65">
        <v>3561</v>
      </c>
      <c r="J9" s="65">
        <v>125</v>
      </c>
      <c r="K9" s="65">
        <v>188</v>
      </c>
      <c r="L9" s="65">
        <v>3668</v>
      </c>
      <c r="M9" s="65">
        <v>129</v>
      </c>
      <c r="N9" s="65">
        <v>194</v>
      </c>
      <c r="O9" s="65">
        <v>3778</v>
      </c>
      <c r="P9" s="65">
        <v>133</v>
      </c>
      <c r="Q9" s="65">
        <v>200</v>
      </c>
    </row>
    <row r="10" spans="2:17" ht="15.75" customHeight="1" x14ac:dyDescent="0.25">
      <c r="B10" s="64" t="s">
        <v>13</v>
      </c>
      <c r="C10" s="65">
        <v>3473</v>
      </c>
      <c r="D10" s="65">
        <v>184</v>
      </c>
      <c r="E10" s="65">
        <v>275</v>
      </c>
      <c r="F10" s="65">
        <v>3577</v>
      </c>
      <c r="G10" s="65">
        <v>189</v>
      </c>
      <c r="H10" s="65">
        <v>284</v>
      </c>
      <c r="I10" s="65">
        <v>3685</v>
      </c>
      <c r="J10" s="65">
        <v>195</v>
      </c>
      <c r="K10" s="65">
        <v>292</v>
      </c>
      <c r="L10" s="65">
        <v>3796</v>
      </c>
      <c r="M10" s="65">
        <v>201</v>
      </c>
      <c r="N10" s="65">
        <v>301</v>
      </c>
      <c r="O10" s="65">
        <v>3909</v>
      </c>
      <c r="P10" s="65">
        <v>207</v>
      </c>
      <c r="Q10" s="65">
        <v>310</v>
      </c>
    </row>
    <row r="11" spans="2:17" ht="15.75" customHeight="1" x14ac:dyDescent="0.25">
      <c r="B11" s="64" t="s">
        <v>14</v>
      </c>
      <c r="C11" s="65">
        <v>5350</v>
      </c>
      <c r="D11" s="65">
        <v>156</v>
      </c>
      <c r="E11" s="65">
        <v>229</v>
      </c>
      <c r="F11" s="65">
        <v>5511</v>
      </c>
      <c r="G11" s="65">
        <v>160</v>
      </c>
      <c r="H11" s="65">
        <v>236</v>
      </c>
      <c r="I11" s="65">
        <v>5676</v>
      </c>
      <c r="J11" s="65">
        <v>165</v>
      </c>
      <c r="K11" s="65">
        <v>243</v>
      </c>
      <c r="L11" s="65">
        <v>5847</v>
      </c>
      <c r="M11" s="65">
        <v>170</v>
      </c>
      <c r="N11" s="65">
        <v>251</v>
      </c>
      <c r="O11" s="65">
        <v>6022</v>
      </c>
      <c r="P11" s="65">
        <v>175</v>
      </c>
      <c r="Q11" s="65">
        <v>258</v>
      </c>
    </row>
    <row r="12" spans="2:17" ht="15.75" customHeight="1" x14ac:dyDescent="0.25">
      <c r="B12" s="64" t="s">
        <v>15</v>
      </c>
      <c r="C12" s="65">
        <v>1678</v>
      </c>
      <c r="D12" s="65">
        <v>86</v>
      </c>
      <c r="E12" s="65">
        <v>135</v>
      </c>
      <c r="F12" s="65">
        <v>1729</v>
      </c>
      <c r="G12" s="65">
        <v>89</v>
      </c>
      <c r="H12" s="65">
        <v>139</v>
      </c>
      <c r="I12" s="65">
        <v>1780</v>
      </c>
      <c r="J12" s="65">
        <v>92</v>
      </c>
      <c r="K12" s="65">
        <v>143</v>
      </c>
      <c r="L12" s="65">
        <v>1834</v>
      </c>
      <c r="M12" s="65">
        <v>94</v>
      </c>
      <c r="N12" s="65">
        <v>148</v>
      </c>
      <c r="O12" s="65">
        <v>1889</v>
      </c>
      <c r="P12" s="65">
        <v>97</v>
      </c>
      <c r="Q12" s="65">
        <v>152</v>
      </c>
    </row>
    <row r="13" spans="2:17" ht="15.75" customHeight="1" x14ac:dyDescent="0.25">
      <c r="B13" s="64" t="s">
        <v>16</v>
      </c>
      <c r="C13" s="65">
        <v>4477</v>
      </c>
      <c r="D13" s="65">
        <v>164</v>
      </c>
      <c r="E13" s="65">
        <v>315</v>
      </c>
      <c r="F13" s="65">
        <v>4612</v>
      </c>
      <c r="G13" s="65">
        <v>169</v>
      </c>
      <c r="H13" s="65">
        <v>324</v>
      </c>
      <c r="I13" s="65">
        <v>4750</v>
      </c>
      <c r="J13" s="65">
        <v>174</v>
      </c>
      <c r="K13" s="65">
        <v>334</v>
      </c>
      <c r="L13" s="65">
        <v>4893</v>
      </c>
      <c r="M13" s="65">
        <v>179</v>
      </c>
      <c r="N13" s="65">
        <v>344</v>
      </c>
      <c r="O13" s="65">
        <v>5040</v>
      </c>
      <c r="P13" s="65">
        <v>185</v>
      </c>
      <c r="Q13" s="65">
        <v>355</v>
      </c>
    </row>
    <row r="14" spans="2:17" ht="15.75" customHeight="1" x14ac:dyDescent="0.25">
      <c r="B14" s="64" t="s">
        <v>17</v>
      </c>
      <c r="C14" s="65">
        <v>2788</v>
      </c>
      <c r="D14" s="65">
        <v>173</v>
      </c>
      <c r="E14" s="65">
        <v>270</v>
      </c>
      <c r="F14" s="65">
        <v>2872</v>
      </c>
      <c r="G14" s="65">
        <v>179</v>
      </c>
      <c r="H14" s="65">
        <v>278</v>
      </c>
      <c r="I14" s="65">
        <v>2958</v>
      </c>
      <c r="J14" s="65">
        <v>184</v>
      </c>
      <c r="K14" s="65">
        <v>287</v>
      </c>
      <c r="L14" s="65">
        <v>3047</v>
      </c>
      <c r="M14" s="65">
        <v>190</v>
      </c>
      <c r="N14" s="65">
        <v>295</v>
      </c>
      <c r="O14" s="65">
        <v>3138</v>
      </c>
      <c r="P14" s="65">
        <v>195</v>
      </c>
      <c r="Q14" s="65">
        <v>304</v>
      </c>
    </row>
    <row r="15" spans="2:17" ht="15.75" customHeight="1" x14ac:dyDescent="0.25">
      <c r="B15" s="64" t="s">
        <v>18</v>
      </c>
      <c r="C15" s="65">
        <v>2104</v>
      </c>
      <c r="D15" s="65">
        <v>118</v>
      </c>
      <c r="E15" s="65">
        <v>250</v>
      </c>
      <c r="F15" s="65">
        <v>2167</v>
      </c>
      <c r="G15" s="65">
        <v>122</v>
      </c>
      <c r="H15" s="65">
        <v>258</v>
      </c>
      <c r="I15" s="65">
        <v>2232</v>
      </c>
      <c r="J15" s="65">
        <v>126</v>
      </c>
      <c r="K15" s="65">
        <v>265</v>
      </c>
      <c r="L15" s="65">
        <v>2300</v>
      </c>
      <c r="M15" s="65">
        <v>129</v>
      </c>
      <c r="N15" s="65">
        <v>273</v>
      </c>
      <c r="O15" s="65">
        <v>2369</v>
      </c>
      <c r="P15" s="65">
        <v>133</v>
      </c>
      <c r="Q15" s="65">
        <v>282</v>
      </c>
    </row>
    <row r="16" spans="2:17" ht="15.75" customHeight="1" x14ac:dyDescent="0.25">
      <c r="B16" s="64" t="s">
        <v>19</v>
      </c>
      <c r="C16" s="65">
        <v>2884</v>
      </c>
      <c r="D16" s="65">
        <v>112</v>
      </c>
      <c r="E16" s="65">
        <v>187</v>
      </c>
      <c r="F16" s="65">
        <v>2971</v>
      </c>
      <c r="G16" s="65">
        <v>116</v>
      </c>
      <c r="H16" s="65">
        <v>193</v>
      </c>
      <c r="I16" s="65">
        <v>3060</v>
      </c>
      <c r="J16" s="65">
        <v>119</v>
      </c>
      <c r="K16" s="65">
        <v>199</v>
      </c>
      <c r="L16" s="65">
        <v>3152</v>
      </c>
      <c r="M16" s="65">
        <v>123</v>
      </c>
      <c r="N16" s="65">
        <v>205</v>
      </c>
      <c r="O16" s="65">
        <v>3247</v>
      </c>
      <c r="P16" s="65">
        <v>126</v>
      </c>
      <c r="Q16" s="65">
        <v>211</v>
      </c>
    </row>
    <row r="17" spans="2:17" ht="15.75" customHeight="1" x14ac:dyDescent="0.25">
      <c r="B17" s="64" t="s">
        <v>20</v>
      </c>
      <c r="C17" s="65">
        <v>4245</v>
      </c>
      <c r="D17" s="65">
        <v>137</v>
      </c>
      <c r="E17" s="65">
        <v>239</v>
      </c>
      <c r="F17" s="65">
        <v>4372</v>
      </c>
      <c r="G17" s="65">
        <v>142</v>
      </c>
      <c r="H17" s="65">
        <v>246</v>
      </c>
      <c r="I17" s="65">
        <v>4503</v>
      </c>
      <c r="J17" s="65">
        <v>146</v>
      </c>
      <c r="K17" s="65">
        <v>253</v>
      </c>
      <c r="L17" s="65">
        <v>4639</v>
      </c>
      <c r="M17" s="65">
        <v>150</v>
      </c>
      <c r="N17" s="65">
        <v>261</v>
      </c>
      <c r="O17" s="65">
        <v>4778</v>
      </c>
      <c r="P17" s="65">
        <v>155</v>
      </c>
      <c r="Q17" s="65">
        <v>269</v>
      </c>
    </row>
    <row r="18" spans="2:17" ht="15.75" customHeight="1" x14ac:dyDescent="0.25">
      <c r="B18" s="64" t="s">
        <v>21</v>
      </c>
      <c r="C18" s="65">
        <v>2232</v>
      </c>
      <c r="D18" s="65">
        <v>105</v>
      </c>
      <c r="E18" s="65">
        <v>204</v>
      </c>
      <c r="F18" s="65">
        <v>2299</v>
      </c>
      <c r="G18" s="65">
        <v>108</v>
      </c>
      <c r="H18" s="65">
        <v>210</v>
      </c>
      <c r="I18" s="65">
        <v>2368</v>
      </c>
      <c r="J18" s="65">
        <v>111</v>
      </c>
      <c r="K18" s="65">
        <v>217</v>
      </c>
      <c r="L18" s="65">
        <v>2440</v>
      </c>
      <c r="M18" s="65">
        <v>114</v>
      </c>
      <c r="N18" s="65">
        <v>223</v>
      </c>
      <c r="O18" s="65">
        <v>2513</v>
      </c>
      <c r="P18" s="65">
        <v>118</v>
      </c>
      <c r="Q18" s="65">
        <v>230</v>
      </c>
    </row>
    <row r="19" spans="2:17" ht="15.75" customHeight="1" x14ac:dyDescent="0.25">
      <c r="B19" s="64" t="s">
        <v>22</v>
      </c>
      <c r="C19" s="65">
        <v>3448</v>
      </c>
      <c r="D19" s="65">
        <v>217</v>
      </c>
      <c r="E19" s="65">
        <v>315</v>
      </c>
      <c r="F19" s="65">
        <v>3551</v>
      </c>
      <c r="G19" s="65">
        <v>224</v>
      </c>
      <c r="H19" s="65">
        <v>325</v>
      </c>
      <c r="I19" s="65">
        <v>3658</v>
      </c>
      <c r="J19" s="65">
        <v>230</v>
      </c>
      <c r="K19" s="65">
        <v>334</v>
      </c>
      <c r="L19" s="65">
        <v>3768</v>
      </c>
      <c r="M19" s="65">
        <v>237</v>
      </c>
      <c r="N19" s="65">
        <v>344</v>
      </c>
      <c r="O19" s="65">
        <v>3881</v>
      </c>
      <c r="P19" s="65">
        <v>244</v>
      </c>
      <c r="Q19" s="65">
        <v>355</v>
      </c>
    </row>
    <row r="20" spans="2:17" ht="15.75" customHeight="1" x14ac:dyDescent="0.25">
      <c r="B20" s="64" t="s">
        <v>23</v>
      </c>
      <c r="C20" s="65">
        <v>2312</v>
      </c>
      <c r="D20" s="65">
        <v>73</v>
      </c>
      <c r="E20" s="65">
        <v>128</v>
      </c>
      <c r="F20" s="65">
        <v>2381</v>
      </c>
      <c r="G20" s="65">
        <v>75</v>
      </c>
      <c r="H20" s="65">
        <v>132</v>
      </c>
      <c r="I20" s="65">
        <v>2453</v>
      </c>
      <c r="J20" s="65">
        <v>78</v>
      </c>
      <c r="K20" s="65">
        <v>135</v>
      </c>
      <c r="L20" s="65">
        <v>2527</v>
      </c>
      <c r="M20" s="65">
        <v>80</v>
      </c>
      <c r="N20" s="65">
        <v>140</v>
      </c>
      <c r="O20" s="65">
        <v>2602</v>
      </c>
      <c r="P20" s="65">
        <v>82</v>
      </c>
      <c r="Q20" s="65">
        <v>144</v>
      </c>
    </row>
    <row r="21" spans="2:17" ht="15.75" customHeight="1" x14ac:dyDescent="0.25">
      <c r="B21" s="64" t="s">
        <v>24</v>
      </c>
      <c r="C21" s="65">
        <v>3495</v>
      </c>
      <c r="D21" s="65">
        <v>145</v>
      </c>
      <c r="E21" s="65">
        <v>234</v>
      </c>
      <c r="F21" s="65">
        <v>3600</v>
      </c>
      <c r="G21" s="65">
        <v>149</v>
      </c>
      <c r="H21" s="65">
        <v>241</v>
      </c>
      <c r="I21" s="65">
        <v>3707</v>
      </c>
      <c r="J21" s="65">
        <v>154</v>
      </c>
      <c r="K21" s="65">
        <v>248</v>
      </c>
      <c r="L21" s="65">
        <v>3819</v>
      </c>
      <c r="M21" s="65">
        <v>158</v>
      </c>
      <c r="N21" s="65">
        <v>256</v>
      </c>
      <c r="O21" s="65">
        <v>3934</v>
      </c>
      <c r="P21" s="65">
        <v>163</v>
      </c>
      <c r="Q21" s="65">
        <v>264</v>
      </c>
    </row>
    <row r="22" spans="2:17" ht="15.75" customHeight="1" x14ac:dyDescent="0.25">
      <c r="B22" s="64" t="s">
        <v>25</v>
      </c>
      <c r="C22" s="65">
        <v>5162</v>
      </c>
      <c r="D22" s="65">
        <v>189</v>
      </c>
      <c r="E22" s="65">
        <v>303</v>
      </c>
      <c r="F22" s="65">
        <v>5317</v>
      </c>
      <c r="G22" s="65">
        <v>195</v>
      </c>
      <c r="H22" s="65">
        <v>312</v>
      </c>
      <c r="I22" s="65">
        <v>5476</v>
      </c>
      <c r="J22" s="65">
        <v>200</v>
      </c>
      <c r="K22" s="65">
        <v>321</v>
      </c>
      <c r="L22" s="65">
        <v>5641</v>
      </c>
      <c r="M22" s="65">
        <v>206</v>
      </c>
      <c r="N22" s="65">
        <v>331</v>
      </c>
      <c r="O22" s="65">
        <v>5810</v>
      </c>
      <c r="P22" s="65">
        <v>213</v>
      </c>
      <c r="Q22" s="65">
        <v>341</v>
      </c>
    </row>
    <row r="23" spans="2:17" ht="15.75" customHeight="1" x14ac:dyDescent="0.25">
      <c r="B23" s="33" t="s">
        <v>153</v>
      </c>
      <c r="C23" s="56">
        <v>53697</v>
      </c>
      <c r="D23" s="56">
        <v>2282</v>
      </c>
      <c r="E23" s="56">
        <v>3725</v>
      </c>
      <c r="F23" s="56">
        <v>55310</v>
      </c>
      <c r="G23" s="56">
        <v>2353</v>
      </c>
      <c r="H23" s="56">
        <v>3839</v>
      </c>
      <c r="I23" s="56">
        <v>56968</v>
      </c>
      <c r="J23" s="56">
        <v>2423</v>
      </c>
      <c r="K23" s="56">
        <v>3952</v>
      </c>
      <c r="L23" s="56">
        <v>58686</v>
      </c>
      <c r="M23" s="56">
        <v>2493</v>
      </c>
      <c r="N23" s="56">
        <v>4074</v>
      </c>
      <c r="O23" s="56">
        <v>60444</v>
      </c>
      <c r="P23" s="56">
        <v>2570</v>
      </c>
      <c r="Q23" s="56">
        <v>4198</v>
      </c>
    </row>
    <row r="24" spans="2:17" ht="15.75" customHeight="1" x14ac:dyDescent="0.25">
      <c r="B24" s="101" t="s">
        <v>154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2:17" ht="15.75" customHeight="1" x14ac:dyDescent="0.25">
      <c r="B25" s="101" t="s">
        <v>100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8" spans="2:17" x14ac:dyDescent="0.2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</sheetData>
  <mergeCells count="9">
    <mergeCell ref="L4:N4"/>
    <mergeCell ref="O4:Q4"/>
    <mergeCell ref="B2:Q2"/>
    <mergeCell ref="B24:Q24"/>
    <mergeCell ref="B25:Q25"/>
    <mergeCell ref="B4:B6"/>
    <mergeCell ref="C4:E4"/>
    <mergeCell ref="F4:H4"/>
    <mergeCell ref="I4:K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K24"/>
  <sheetViews>
    <sheetView showGridLines="0" zoomScale="120" zoomScaleNormal="120" workbookViewId="0"/>
  </sheetViews>
  <sheetFormatPr baseColWidth="10" defaultRowHeight="15" x14ac:dyDescent="0.25"/>
  <cols>
    <col min="2" max="2" width="21.85546875" customWidth="1"/>
    <col min="3" max="10" width="11.42578125" style="14"/>
    <col min="11" max="11" width="14.140625" style="14" customWidth="1"/>
  </cols>
  <sheetData>
    <row r="1" spans="2:11" ht="15.75" customHeight="1" x14ac:dyDescent="0.25"/>
    <row r="2" spans="2:11" ht="15.75" customHeight="1" thickBot="1" x14ac:dyDescent="0.3">
      <c r="B2" s="84" t="s">
        <v>146</v>
      </c>
      <c r="C2" s="84"/>
      <c r="D2" s="84"/>
      <c r="E2" s="84"/>
      <c r="F2" s="84"/>
      <c r="G2" s="84"/>
      <c r="H2" s="84"/>
      <c r="I2" s="84"/>
      <c r="J2" s="84"/>
      <c r="K2" s="84"/>
    </row>
    <row r="3" spans="2:11" ht="15.75" customHeight="1" x14ac:dyDescent="0.25"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2:11" ht="27.75" thickBot="1" x14ac:dyDescent="0.3">
      <c r="B4" s="44" t="s">
        <v>30</v>
      </c>
      <c r="C4" s="44" t="s">
        <v>31</v>
      </c>
      <c r="D4" s="44" t="s">
        <v>32</v>
      </c>
      <c r="E4" s="44" t="s">
        <v>33</v>
      </c>
      <c r="F4" s="44" t="s">
        <v>136</v>
      </c>
      <c r="G4" s="44" t="s">
        <v>34</v>
      </c>
      <c r="H4" s="44" t="s">
        <v>35</v>
      </c>
      <c r="I4" s="44" t="s">
        <v>36</v>
      </c>
      <c r="J4" s="44" t="s">
        <v>37</v>
      </c>
      <c r="K4" s="44" t="s">
        <v>38</v>
      </c>
    </row>
    <row r="5" spans="2:11" ht="15.75" thickBot="1" x14ac:dyDescent="0.3">
      <c r="B5" s="40" t="s">
        <v>39</v>
      </c>
      <c r="C5" s="37">
        <v>163</v>
      </c>
      <c r="D5" s="37"/>
      <c r="E5" s="37">
        <v>48457.5</v>
      </c>
      <c r="F5" s="37"/>
      <c r="G5" s="37">
        <v>118.54</v>
      </c>
      <c r="H5" s="37">
        <v>0.21</v>
      </c>
      <c r="I5" s="37">
        <v>1.0900000000000001</v>
      </c>
      <c r="J5" s="37">
        <v>126.2</v>
      </c>
      <c r="K5" s="37">
        <v>29</v>
      </c>
    </row>
    <row r="6" spans="2:11" ht="15.75" thickBot="1" x14ac:dyDescent="0.3">
      <c r="B6" s="40" t="s">
        <v>40</v>
      </c>
      <c r="C6" s="37">
        <v>1046</v>
      </c>
      <c r="D6" s="37">
        <v>17</v>
      </c>
      <c r="E6" s="37">
        <v>156140</v>
      </c>
      <c r="F6" s="37">
        <v>300</v>
      </c>
      <c r="G6" s="37">
        <v>811.96</v>
      </c>
      <c r="H6" s="37">
        <v>587.04</v>
      </c>
      <c r="I6" s="37">
        <v>380.05</v>
      </c>
      <c r="J6" s="37">
        <v>1485.1</v>
      </c>
      <c r="K6" s="37">
        <v>100</v>
      </c>
    </row>
    <row r="7" spans="2:11" ht="15.75" thickBot="1" x14ac:dyDescent="0.3">
      <c r="B7" s="40" t="s">
        <v>12</v>
      </c>
      <c r="C7" s="37">
        <v>126</v>
      </c>
      <c r="D7" s="37">
        <v>2</v>
      </c>
      <c r="E7" s="37">
        <v>435</v>
      </c>
      <c r="F7" s="37"/>
      <c r="G7" s="37">
        <v>159.22999999999999</v>
      </c>
      <c r="H7" s="37">
        <v>48.39</v>
      </c>
      <c r="I7" s="37">
        <v>15023.23</v>
      </c>
      <c r="J7" s="37">
        <v>1658.88</v>
      </c>
      <c r="K7" s="37">
        <v>11</v>
      </c>
    </row>
    <row r="8" spans="2:11" ht="15.75" thickBot="1" x14ac:dyDescent="0.3">
      <c r="B8" s="40" t="s">
        <v>13</v>
      </c>
      <c r="C8" s="37">
        <v>93</v>
      </c>
      <c r="D8" s="37"/>
      <c r="E8" s="37">
        <v>1355</v>
      </c>
      <c r="F8" s="37">
        <v>600</v>
      </c>
      <c r="G8" s="37">
        <v>78</v>
      </c>
      <c r="H8" s="37"/>
      <c r="I8" s="37">
        <v>162.29</v>
      </c>
      <c r="J8" s="37">
        <v>1.69</v>
      </c>
      <c r="K8" s="37">
        <v>22</v>
      </c>
    </row>
    <row r="9" spans="2:11" ht="15.75" thickBot="1" x14ac:dyDescent="0.3">
      <c r="B9" s="40" t="s">
        <v>14</v>
      </c>
      <c r="C9" s="37">
        <v>225</v>
      </c>
      <c r="D9" s="37">
        <v>4</v>
      </c>
      <c r="E9" s="37">
        <v>9278</v>
      </c>
      <c r="F9" s="37">
        <v>300</v>
      </c>
      <c r="G9" s="37">
        <v>81.08</v>
      </c>
      <c r="H9" s="37">
        <v>236.35</v>
      </c>
      <c r="I9" s="37">
        <v>134.15</v>
      </c>
      <c r="J9" s="37">
        <v>1719.68</v>
      </c>
      <c r="K9" s="37">
        <v>22</v>
      </c>
    </row>
    <row r="10" spans="2:11" ht="15.75" thickBot="1" x14ac:dyDescent="0.3">
      <c r="B10" s="40" t="s">
        <v>15</v>
      </c>
      <c r="C10" s="37">
        <v>105</v>
      </c>
      <c r="D10" s="37">
        <v>1</v>
      </c>
      <c r="E10" s="37">
        <v>7017.5</v>
      </c>
      <c r="F10" s="37"/>
      <c r="G10" s="37">
        <v>47.73</v>
      </c>
      <c r="H10" s="37">
        <v>3.85</v>
      </c>
      <c r="I10" s="37">
        <v>143.01</v>
      </c>
      <c r="J10" s="37">
        <v>76.051000000000002</v>
      </c>
      <c r="K10" s="37">
        <v>16</v>
      </c>
    </row>
    <row r="11" spans="2:11" ht="15.75" thickBot="1" x14ac:dyDescent="0.3">
      <c r="B11" s="40" t="s">
        <v>41</v>
      </c>
      <c r="C11" s="37">
        <v>316</v>
      </c>
      <c r="D11" s="37">
        <v>4</v>
      </c>
      <c r="E11" s="37">
        <v>42322</v>
      </c>
      <c r="F11" s="37">
        <v>600</v>
      </c>
      <c r="G11" s="37">
        <v>102.2</v>
      </c>
      <c r="H11" s="37">
        <v>58.97</v>
      </c>
      <c r="I11" s="37">
        <v>85.34</v>
      </c>
      <c r="J11" s="37">
        <v>1122.33</v>
      </c>
      <c r="K11" s="37">
        <v>54</v>
      </c>
    </row>
    <row r="12" spans="2:11" ht="15.75" thickBot="1" x14ac:dyDescent="0.3">
      <c r="B12" s="40" t="s">
        <v>42</v>
      </c>
      <c r="C12" s="37">
        <v>261</v>
      </c>
      <c r="D12" s="37"/>
      <c r="E12" s="37">
        <v>43055</v>
      </c>
      <c r="F12" s="37"/>
      <c r="G12" s="37">
        <v>78.55</v>
      </c>
      <c r="H12" s="37">
        <v>42.55</v>
      </c>
      <c r="I12" s="37">
        <v>46.13</v>
      </c>
      <c r="J12" s="37">
        <v>293.39</v>
      </c>
      <c r="K12" s="37">
        <v>18</v>
      </c>
    </row>
    <row r="13" spans="2:11" ht="15.75" thickBot="1" x14ac:dyDescent="0.3">
      <c r="B13" s="40" t="s">
        <v>18</v>
      </c>
      <c r="C13" s="37">
        <v>549</v>
      </c>
      <c r="D13" s="37"/>
      <c r="E13" s="37">
        <v>159976.5</v>
      </c>
      <c r="F13" s="37"/>
      <c r="G13" s="37">
        <v>255.64</v>
      </c>
      <c r="H13" s="37">
        <v>71.72</v>
      </c>
      <c r="I13" s="37">
        <v>121.88</v>
      </c>
      <c r="J13" s="37">
        <v>123.7</v>
      </c>
      <c r="K13" s="37">
        <v>80</v>
      </c>
    </row>
    <row r="14" spans="2:11" ht="15.75" thickBot="1" x14ac:dyDescent="0.3">
      <c r="B14" s="40" t="s">
        <v>43</v>
      </c>
      <c r="C14" s="37">
        <v>82</v>
      </c>
      <c r="D14" s="37">
        <v>1</v>
      </c>
      <c r="E14" s="37"/>
      <c r="F14" s="37"/>
      <c r="G14" s="37">
        <v>69.069999999999993</v>
      </c>
      <c r="H14" s="37"/>
      <c r="I14" s="37">
        <v>29.1</v>
      </c>
      <c r="J14" s="37">
        <v>37.68</v>
      </c>
      <c r="K14" s="37">
        <v>21</v>
      </c>
    </row>
    <row r="15" spans="2:11" ht="15.75" thickBot="1" x14ac:dyDescent="0.3">
      <c r="B15" s="40" t="s">
        <v>44</v>
      </c>
      <c r="C15" s="37">
        <v>519</v>
      </c>
      <c r="D15" s="37">
        <v>3</v>
      </c>
      <c r="E15" s="37">
        <v>119109.5</v>
      </c>
      <c r="F15" s="37"/>
      <c r="G15" s="37">
        <v>95.16</v>
      </c>
      <c r="H15" s="37">
        <v>30.65</v>
      </c>
      <c r="I15" s="37">
        <v>79.09</v>
      </c>
      <c r="J15" s="37">
        <v>31.5</v>
      </c>
      <c r="K15" s="37">
        <v>64</v>
      </c>
    </row>
    <row r="16" spans="2:11" ht="15.75" thickBot="1" x14ac:dyDescent="0.3">
      <c r="B16" s="40" t="s">
        <v>21</v>
      </c>
      <c r="C16" s="37">
        <v>175</v>
      </c>
      <c r="D16" s="37">
        <v>5</v>
      </c>
      <c r="E16" s="37">
        <v>6037.5</v>
      </c>
      <c r="F16" s="37">
        <v>900</v>
      </c>
      <c r="G16" s="37">
        <v>55.87</v>
      </c>
      <c r="H16" s="37"/>
      <c r="I16" s="37">
        <v>147.13999999999999</v>
      </c>
      <c r="J16" s="37">
        <v>0.3</v>
      </c>
      <c r="K16" s="37">
        <v>20</v>
      </c>
    </row>
    <row r="17" spans="2:11" ht="15.75" thickBot="1" x14ac:dyDescent="0.3">
      <c r="B17" s="40" t="s">
        <v>45</v>
      </c>
      <c r="C17" s="37">
        <v>887</v>
      </c>
      <c r="D17" s="37">
        <v>15</v>
      </c>
      <c r="E17" s="37">
        <v>274700</v>
      </c>
      <c r="F17" s="37"/>
      <c r="G17" s="37">
        <v>763.4</v>
      </c>
      <c r="H17" s="37">
        <v>426.01</v>
      </c>
      <c r="I17" s="37">
        <v>450.33</v>
      </c>
      <c r="J17" s="37">
        <v>41.36</v>
      </c>
      <c r="K17" s="37">
        <v>143</v>
      </c>
    </row>
    <row r="18" spans="2:11" ht="15.75" thickBot="1" x14ac:dyDescent="0.3">
      <c r="B18" s="40" t="s">
        <v>46</v>
      </c>
      <c r="C18" s="37">
        <v>392</v>
      </c>
      <c r="D18" s="37">
        <v>2</v>
      </c>
      <c r="E18" s="37">
        <v>52464</v>
      </c>
      <c r="F18" s="37"/>
      <c r="G18" s="37">
        <v>76.88</v>
      </c>
      <c r="H18" s="37">
        <v>80.27</v>
      </c>
      <c r="I18" s="37"/>
      <c r="J18" s="37">
        <v>125.93</v>
      </c>
      <c r="K18" s="37">
        <v>43</v>
      </c>
    </row>
    <row r="19" spans="2:11" ht="15.75" thickBot="1" x14ac:dyDescent="0.3">
      <c r="B19" s="40" t="s">
        <v>47</v>
      </c>
      <c r="C19" s="37">
        <v>82</v>
      </c>
      <c r="D19" s="37"/>
      <c r="E19" s="37">
        <v>6255</v>
      </c>
      <c r="F19" s="37"/>
      <c r="G19" s="37">
        <v>15.25</v>
      </c>
      <c r="H19" s="37">
        <v>75.92</v>
      </c>
      <c r="I19" s="37">
        <v>5.93</v>
      </c>
      <c r="J19" s="37">
        <v>144.53</v>
      </c>
      <c r="K19" s="37">
        <v>12</v>
      </c>
    </row>
    <row r="20" spans="2:11" ht="15.75" thickBot="1" x14ac:dyDescent="0.3">
      <c r="B20" s="40" t="s">
        <v>48</v>
      </c>
      <c r="C20" s="37">
        <v>299</v>
      </c>
      <c r="D20" s="37"/>
      <c r="E20" s="37">
        <v>34885</v>
      </c>
      <c r="F20" s="37"/>
      <c r="G20" s="37">
        <v>93.84</v>
      </c>
      <c r="H20" s="37">
        <v>307.31</v>
      </c>
      <c r="I20" s="37">
        <v>28.78</v>
      </c>
      <c r="J20" s="37">
        <v>239.09</v>
      </c>
      <c r="K20" s="37">
        <v>25</v>
      </c>
    </row>
    <row r="21" spans="2:11" ht="15.75" thickBot="1" x14ac:dyDescent="0.3">
      <c r="B21" s="44" t="s">
        <v>155</v>
      </c>
      <c r="C21" s="42">
        <v>5320</v>
      </c>
      <c r="D21" s="42">
        <v>54</v>
      </c>
      <c r="E21" s="42">
        <v>961487.5</v>
      </c>
      <c r="F21" s="42">
        <v>2700</v>
      </c>
      <c r="G21" s="42">
        <v>2902.4</v>
      </c>
      <c r="H21" s="42">
        <v>1969.24</v>
      </c>
      <c r="I21" s="42">
        <v>16837.539999999997</v>
      </c>
      <c r="J21" s="42">
        <v>7227.411000000001</v>
      </c>
      <c r="K21" s="42">
        <v>680</v>
      </c>
    </row>
    <row r="22" spans="2:11" x14ac:dyDescent="0.25">
      <c r="B22" s="66" t="s">
        <v>148</v>
      </c>
      <c r="C22" s="20"/>
      <c r="D22" s="20"/>
      <c r="E22" s="20"/>
      <c r="F22" s="20"/>
      <c r="G22" s="20"/>
      <c r="H22" s="20"/>
      <c r="I22" s="20"/>
      <c r="J22" s="20"/>
      <c r="K22" s="20"/>
    </row>
    <row r="24" spans="2:11" x14ac:dyDescent="0.25">
      <c r="C24" s="25"/>
      <c r="G24" s="25"/>
      <c r="I24" s="25"/>
      <c r="K24" s="25"/>
    </row>
  </sheetData>
  <mergeCells count="2">
    <mergeCell ref="B2:K2"/>
    <mergeCell ref="B3:K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H14"/>
  <sheetViews>
    <sheetView showGridLines="0" zoomScale="120" zoomScaleNormal="120" workbookViewId="0">
      <selection activeCell="A2" sqref="A2"/>
    </sheetView>
  </sheetViews>
  <sheetFormatPr baseColWidth="10" defaultRowHeight="15" x14ac:dyDescent="0.25"/>
  <cols>
    <col min="2" max="2" width="14" customWidth="1"/>
    <col min="3" max="9" width="13.7109375" customWidth="1"/>
  </cols>
  <sheetData>
    <row r="1" spans="2:8" ht="15.75" customHeight="1" x14ac:dyDescent="0.25"/>
    <row r="2" spans="2:8" ht="15.75" customHeight="1" thickBot="1" x14ac:dyDescent="0.3">
      <c r="B2" s="84" t="s">
        <v>142</v>
      </c>
      <c r="C2" s="84"/>
      <c r="D2" s="84"/>
      <c r="E2" s="84"/>
      <c r="F2" s="84"/>
      <c r="G2" s="84"/>
      <c r="H2" s="84"/>
    </row>
    <row r="3" spans="2:8" ht="15.75" customHeight="1" x14ac:dyDescent="0.25"/>
    <row r="4" spans="2:8" ht="24" customHeight="1" x14ac:dyDescent="0.25">
      <c r="B4" s="104" t="s">
        <v>1</v>
      </c>
      <c r="C4" s="104" t="s">
        <v>49</v>
      </c>
      <c r="D4" s="104" t="s">
        <v>156</v>
      </c>
      <c r="E4" s="104" t="s">
        <v>50</v>
      </c>
      <c r="F4" s="106" t="s">
        <v>51</v>
      </c>
      <c r="G4" s="107"/>
      <c r="H4" s="104" t="s">
        <v>96</v>
      </c>
    </row>
    <row r="5" spans="2:8" ht="18" x14ac:dyDescent="0.25">
      <c r="B5" s="105"/>
      <c r="C5" s="105"/>
      <c r="D5" s="105"/>
      <c r="E5" s="105"/>
      <c r="F5" s="30" t="s">
        <v>52</v>
      </c>
      <c r="G5" s="30" t="s">
        <v>53</v>
      </c>
      <c r="H5" s="105"/>
    </row>
    <row r="6" spans="2:8" x14ac:dyDescent="0.25">
      <c r="B6" s="67">
        <v>2018</v>
      </c>
      <c r="C6" s="68">
        <v>12499</v>
      </c>
      <c r="D6" s="68">
        <v>30.27</v>
      </c>
      <c r="E6" s="68">
        <v>743</v>
      </c>
      <c r="F6" s="68">
        <v>638</v>
      </c>
      <c r="G6" s="68">
        <v>4842.5</v>
      </c>
      <c r="H6" s="68">
        <v>239.71100000000001</v>
      </c>
    </row>
    <row r="7" spans="2:8" x14ac:dyDescent="0.25">
      <c r="B7" s="67">
        <v>2019</v>
      </c>
      <c r="C7" s="68">
        <v>8905</v>
      </c>
      <c r="D7" s="68">
        <v>26.72</v>
      </c>
      <c r="E7" s="68">
        <v>1348</v>
      </c>
      <c r="F7" s="68">
        <v>383</v>
      </c>
      <c r="G7" s="68">
        <v>5287.5</v>
      </c>
      <c r="H7" s="68">
        <v>51.195</v>
      </c>
    </row>
    <row r="8" spans="2:8" x14ac:dyDescent="0.25">
      <c r="B8" s="67">
        <v>2020</v>
      </c>
      <c r="C8" s="68">
        <v>6756</v>
      </c>
      <c r="D8" s="68">
        <v>17.47</v>
      </c>
      <c r="E8" s="68">
        <v>1190</v>
      </c>
      <c r="F8" s="68">
        <v>248</v>
      </c>
      <c r="G8" s="68">
        <v>2892.5</v>
      </c>
      <c r="H8" s="68">
        <v>34.859000000000002</v>
      </c>
    </row>
    <row r="9" spans="2:8" x14ac:dyDescent="0.25">
      <c r="B9" s="67">
        <v>2021</v>
      </c>
      <c r="C9" s="68">
        <v>7873</v>
      </c>
      <c r="D9" s="68">
        <v>19.43</v>
      </c>
      <c r="E9" s="68">
        <v>1557</v>
      </c>
      <c r="F9" s="68">
        <v>293</v>
      </c>
      <c r="G9" s="68">
        <v>5281.5</v>
      </c>
      <c r="H9" s="68">
        <v>35.109000000000002</v>
      </c>
    </row>
    <row r="10" spans="2:8" x14ac:dyDescent="0.25">
      <c r="B10" s="67">
        <v>2022</v>
      </c>
      <c r="C10" s="68">
        <v>4919</v>
      </c>
      <c r="D10" s="68">
        <v>14.25</v>
      </c>
      <c r="E10" s="68">
        <v>661</v>
      </c>
      <c r="F10" s="68">
        <v>55</v>
      </c>
      <c r="G10" s="68">
        <v>1617.5</v>
      </c>
      <c r="H10" s="68">
        <v>7.5389999999999997</v>
      </c>
    </row>
    <row r="11" spans="2:8" x14ac:dyDescent="0.25">
      <c r="B11" s="57" t="s">
        <v>157</v>
      </c>
      <c r="C11" s="57">
        <v>40952</v>
      </c>
      <c r="D11" s="57">
        <v>108.13999999999999</v>
      </c>
      <c r="E11" s="57">
        <v>5499</v>
      </c>
      <c r="F11" s="57">
        <v>1617</v>
      </c>
      <c r="G11" s="57">
        <v>19921.5</v>
      </c>
      <c r="H11" s="57">
        <v>368.41299999999995</v>
      </c>
    </row>
    <row r="12" spans="2:8" x14ac:dyDescent="0.25">
      <c r="B12" s="101" t="s">
        <v>158</v>
      </c>
      <c r="C12" s="102"/>
      <c r="D12" s="102"/>
      <c r="E12" s="102"/>
      <c r="F12" s="102"/>
      <c r="G12" s="102"/>
      <c r="H12" s="102"/>
    </row>
    <row r="13" spans="2:8" x14ac:dyDescent="0.25">
      <c r="B13" s="66" t="s">
        <v>159</v>
      </c>
      <c r="C13" s="69"/>
      <c r="D13" s="69"/>
      <c r="E13" s="69"/>
      <c r="F13" s="69"/>
      <c r="G13" s="69"/>
      <c r="H13" s="69"/>
    </row>
    <row r="14" spans="2:8" x14ac:dyDescent="0.25">
      <c r="B14" s="101" t="s">
        <v>100</v>
      </c>
      <c r="C14" s="102"/>
      <c r="D14" s="102"/>
      <c r="E14" s="102"/>
      <c r="F14" s="102"/>
      <c r="G14" s="102"/>
      <c r="H14" s="102"/>
    </row>
  </sheetData>
  <mergeCells count="9">
    <mergeCell ref="B2:H2"/>
    <mergeCell ref="D4:D5"/>
    <mergeCell ref="H4:H5"/>
    <mergeCell ref="B12:H12"/>
    <mergeCell ref="B14:H14"/>
    <mergeCell ref="B4:B5"/>
    <mergeCell ref="C4:C5"/>
    <mergeCell ref="E4:E5"/>
    <mergeCell ref="F4:G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H8"/>
  <sheetViews>
    <sheetView showGridLines="0" zoomScale="120" zoomScaleNormal="120" workbookViewId="0"/>
  </sheetViews>
  <sheetFormatPr baseColWidth="10" defaultRowHeight="15" x14ac:dyDescent="0.25"/>
  <cols>
    <col min="3" max="3" width="21.7109375" customWidth="1"/>
    <col min="4" max="4" width="13.7109375" customWidth="1"/>
    <col min="5" max="5" width="17.5703125" customWidth="1"/>
  </cols>
  <sheetData>
    <row r="1" spans="2:8" ht="15.75" customHeight="1" x14ac:dyDescent="0.25"/>
    <row r="2" spans="2:8" ht="15.75" customHeight="1" thickBot="1" x14ac:dyDescent="0.3">
      <c r="B2" s="84" t="s">
        <v>65</v>
      </c>
      <c r="C2" s="84"/>
      <c r="D2" s="84"/>
      <c r="E2" s="84"/>
    </row>
    <row r="3" spans="2:8" ht="15.75" customHeight="1" thickBot="1" x14ac:dyDescent="0.3">
      <c r="F3" s="3"/>
      <c r="G3" s="3"/>
      <c r="H3" s="3"/>
    </row>
    <row r="4" spans="2:8" ht="15.75" thickBot="1" x14ac:dyDescent="0.3">
      <c r="B4" s="44" t="s">
        <v>54</v>
      </c>
      <c r="C4" s="44" t="s">
        <v>55</v>
      </c>
      <c r="D4" s="44" t="s">
        <v>56</v>
      </c>
      <c r="E4" s="44" t="s">
        <v>57</v>
      </c>
    </row>
    <row r="5" spans="2:8" ht="59.25" customHeight="1" thickBot="1" x14ac:dyDescent="0.3">
      <c r="B5" s="70" t="s">
        <v>160</v>
      </c>
      <c r="C5" s="40" t="s">
        <v>58</v>
      </c>
      <c r="D5" s="45" t="s">
        <v>59</v>
      </c>
      <c r="E5" s="45" t="s">
        <v>60</v>
      </c>
    </row>
    <row r="6" spans="2:8" ht="59.25" customHeight="1" thickBot="1" x14ac:dyDescent="0.3">
      <c r="B6" s="70" t="s">
        <v>161</v>
      </c>
      <c r="C6" s="40" t="s">
        <v>61</v>
      </c>
      <c r="D6" s="45" t="s">
        <v>62</v>
      </c>
      <c r="E6" s="45" t="s">
        <v>60</v>
      </c>
    </row>
    <row r="7" spans="2:8" ht="59.25" customHeight="1" thickBot="1" x14ac:dyDescent="0.3">
      <c r="B7" s="70" t="s">
        <v>162</v>
      </c>
      <c r="C7" s="40" t="s">
        <v>63</v>
      </c>
      <c r="D7" s="45" t="s">
        <v>64</v>
      </c>
      <c r="E7" s="45" t="s">
        <v>60</v>
      </c>
    </row>
    <row r="8" spans="2:8" x14ac:dyDescent="0.25">
      <c r="B8" s="108" t="s">
        <v>100</v>
      </c>
      <c r="C8" s="109"/>
      <c r="D8" s="109"/>
      <c r="E8" s="109"/>
    </row>
  </sheetData>
  <mergeCells count="2">
    <mergeCell ref="B2:E2"/>
    <mergeCell ref="B8:E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N23"/>
  <sheetViews>
    <sheetView showGridLines="0" zoomScale="120" zoomScaleNormal="120" workbookViewId="0"/>
  </sheetViews>
  <sheetFormatPr baseColWidth="10" defaultRowHeight="15" x14ac:dyDescent="0.25"/>
  <cols>
    <col min="2" max="2" width="22.42578125" customWidth="1"/>
    <col min="3" max="5" width="8.42578125" customWidth="1"/>
    <col min="6" max="6" width="10" customWidth="1"/>
    <col min="7" max="9" width="8.42578125" customWidth="1"/>
    <col min="10" max="10" width="10" customWidth="1"/>
    <col min="11" max="13" width="8.42578125" customWidth="1"/>
    <col min="14" max="14" width="10" customWidth="1"/>
  </cols>
  <sheetData>
    <row r="2" spans="2:14" ht="15.75" thickBot="1" x14ac:dyDescent="0.3">
      <c r="B2" s="84" t="s">
        <v>102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4" ht="15.75" customHeight="1" x14ac:dyDescent="0.25"/>
    <row r="4" spans="2:14" ht="15.75" customHeight="1" x14ac:dyDescent="0.25">
      <c r="B4" s="79" t="s">
        <v>6</v>
      </c>
      <c r="C4" s="79" t="s">
        <v>163</v>
      </c>
      <c r="D4" s="79"/>
      <c r="E4" s="79"/>
      <c r="F4" s="79"/>
      <c r="G4" s="79" t="s">
        <v>164</v>
      </c>
      <c r="H4" s="79"/>
      <c r="I4" s="79"/>
      <c r="J4" s="79"/>
      <c r="K4" s="79" t="s">
        <v>165</v>
      </c>
      <c r="L4" s="79"/>
      <c r="M4" s="79"/>
      <c r="N4" s="79"/>
    </row>
    <row r="5" spans="2:14" ht="15.75" customHeight="1" x14ac:dyDescent="0.25">
      <c r="B5" s="79"/>
      <c r="C5" s="79" t="s">
        <v>114</v>
      </c>
      <c r="D5" s="79"/>
      <c r="E5" s="79"/>
      <c r="F5" s="79"/>
      <c r="G5" s="79" t="s">
        <v>115</v>
      </c>
      <c r="H5" s="79"/>
      <c r="I5" s="79"/>
      <c r="J5" s="79"/>
      <c r="K5" s="79" t="s">
        <v>114</v>
      </c>
      <c r="L5" s="79"/>
      <c r="M5" s="79"/>
      <c r="N5" s="79"/>
    </row>
    <row r="6" spans="2:14" ht="15.75" customHeight="1" x14ac:dyDescent="0.25">
      <c r="B6" s="79"/>
      <c r="C6" s="30">
        <v>2015</v>
      </c>
      <c r="D6" s="30">
        <v>2016</v>
      </c>
      <c r="E6" s="30">
        <v>2017</v>
      </c>
      <c r="F6" s="30" t="s">
        <v>137</v>
      </c>
      <c r="G6" s="30">
        <v>2015</v>
      </c>
      <c r="H6" s="30">
        <v>2016</v>
      </c>
      <c r="I6" s="30">
        <v>2017</v>
      </c>
      <c r="J6" s="30" t="s">
        <v>137</v>
      </c>
      <c r="K6" s="30">
        <v>2015</v>
      </c>
      <c r="L6" s="30">
        <v>2016</v>
      </c>
      <c r="M6" s="30">
        <v>2017</v>
      </c>
      <c r="N6" s="30" t="s">
        <v>137</v>
      </c>
    </row>
    <row r="7" spans="2:14" ht="15.75" customHeight="1" x14ac:dyDescent="0.25">
      <c r="B7" s="52" t="s">
        <v>10</v>
      </c>
      <c r="C7" s="71">
        <v>30.36</v>
      </c>
      <c r="D7" s="71">
        <v>23.43</v>
      </c>
      <c r="E7" s="71">
        <v>20.82</v>
      </c>
      <c r="F7" s="71">
        <v>20.78</v>
      </c>
      <c r="G7" s="71">
        <v>0.72</v>
      </c>
      <c r="H7" s="71">
        <v>0.62</v>
      </c>
      <c r="I7" s="71">
        <v>0.56999999999999995</v>
      </c>
      <c r="J7" s="71">
        <v>0.56999999999999995</v>
      </c>
      <c r="K7" s="71">
        <v>42.12</v>
      </c>
      <c r="L7" s="71">
        <v>37.630000000000003</v>
      </c>
      <c r="M7" s="71">
        <v>36.71</v>
      </c>
      <c r="N7" s="71">
        <v>36.46</v>
      </c>
    </row>
    <row r="8" spans="2:14" ht="15.75" customHeight="1" x14ac:dyDescent="0.25">
      <c r="B8" s="52" t="s">
        <v>11</v>
      </c>
      <c r="C8" s="71">
        <v>24.74</v>
      </c>
      <c r="D8" s="71">
        <v>24.63</v>
      </c>
      <c r="E8" s="71">
        <v>23.69</v>
      </c>
      <c r="F8" s="71">
        <v>23.57</v>
      </c>
      <c r="G8" s="71">
        <v>0.42</v>
      </c>
      <c r="H8" s="71">
        <v>0.41</v>
      </c>
      <c r="I8" s="71">
        <v>0.39</v>
      </c>
      <c r="J8" s="71">
        <v>0.39</v>
      </c>
      <c r="K8" s="71">
        <v>59.39</v>
      </c>
      <c r="L8" s="71">
        <v>60.4</v>
      </c>
      <c r="M8" s="71">
        <v>60.7</v>
      </c>
      <c r="N8" s="71">
        <v>60.44</v>
      </c>
    </row>
    <row r="9" spans="2:14" ht="15.75" customHeight="1" x14ac:dyDescent="0.25">
      <c r="B9" s="52" t="s">
        <v>12</v>
      </c>
      <c r="C9" s="71">
        <v>30.48</v>
      </c>
      <c r="D9" s="71">
        <v>21.58</v>
      </c>
      <c r="E9" s="71">
        <v>19.14</v>
      </c>
      <c r="F9" s="71">
        <v>19.14</v>
      </c>
      <c r="G9" s="71">
        <v>0.53</v>
      </c>
      <c r="H9" s="71">
        <v>0.47</v>
      </c>
      <c r="I9" s="71">
        <v>0.4</v>
      </c>
      <c r="J9" s="71">
        <v>0.4</v>
      </c>
      <c r="K9" s="71">
        <v>57.1</v>
      </c>
      <c r="L9" s="71">
        <v>46.38</v>
      </c>
      <c r="M9" s="71">
        <v>48.07</v>
      </c>
      <c r="N9" s="71">
        <v>47.85</v>
      </c>
    </row>
    <row r="10" spans="2:14" ht="15.75" customHeight="1" x14ac:dyDescent="0.25">
      <c r="B10" s="52" t="s">
        <v>13</v>
      </c>
      <c r="C10" s="71">
        <v>21.96</v>
      </c>
      <c r="D10" s="71">
        <v>18.690000000000001</v>
      </c>
      <c r="E10" s="71">
        <v>17.63</v>
      </c>
      <c r="F10" s="71">
        <v>17.63</v>
      </c>
      <c r="G10" s="71">
        <v>0.31</v>
      </c>
      <c r="H10" s="71">
        <v>0.38</v>
      </c>
      <c r="I10" s="71">
        <v>0.34</v>
      </c>
      <c r="J10" s="71">
        <v>0.34</v>
      </c>
      <c r="K10" s="71">
        <v>69.87</v>
      </c>
      <c r="L10" s="71">
        <v>49.81</v>
      </c>
      <c r="M10" s="71">
        <v>52.43</v>
      </c>
      <c r="N10" s="71">
        <v>51.85</v>
      </c>
    </row>
    <row r="11" spans="2:14" ht="15.75" customHeight="1" x14ac:dyDescent="0.25">
      <c r="B11" s="52" t="s">
        <v>14</v>
      </c>
      <c r="C11" s="71">
        <v>30.07</v>
      </c>
      <c r="D11" s="71">
        <v>27.31</v>
      </c>
      <c r="E11" s="71">
        <v>26.73</v>
      </c>
      <c r="F11" s="71">
        <v>26.46</v>
      </c>
      <c r="G11" s="71">
        <v>1.06</v>
      </c>
      <c r="H11" s="71">
        <v>1.07</v>
      </c>
      <c r="I11" s="71">
        <v>0.7</v>
      </c>
      <c r="J11" s="71">
        <v>0.7</v>
      </c>
      <c r="K11" s="71">
        <v>28.48</v>
      </c>
      <c r="L11" s="71">
        <v>25.54</v>
      </c>
      <c r="M11" s="71">
        <v>38.08</v>
      </c>
      <c r="N11" s="71">
        <v>37.799999999999997</v>
      </c>
    </row>
    <row r="12" spans="2:14" ht="15.75" customHeight="1" x14ac:dyDescent="0.25">
      <c r="B12" s="52" t="s">
        <v>15</v>
      </c>
      <c r="C12" s="71">
        <v>59.14</v>
      </c>
      <c r="D12" s="71">
        <v>41.77</v>
      </c>
      <c r="E12" s="71">
        <v>38.64</v>
      </c>
      <c r="F12" s="71">
        <v>37.869999999999997</v>
      </c>
      <c r="G12" s="71">
        <v>0.74</v>
      </c>
      <c r="H12" s="71">
        <v>0.63</v>
      </c>
      <c r="I12" s="71">
        <v>0.39</v>
      </c>
      <c r="J12" s="71">
        <v>0.39</v>
      </c>
      <c r="K12" s="71">
        <v>80.37</v>
      </c>
      <c r="L12" s="71">
        <v>66.72</v>
      </c>
      <c r="M12" s="71">
        <v>100.04</v>
      </c>
      <c r="N12" s="71">
        <v>97.1</v>
      </c>
    </row>
    <row r="13" spans="2:14" ht="15.75" customHeight="1" x14ac:dyDescent="0.25">
      <c r="B13" s="52" t="s">
        <v>16</v>
      </c>
      <c r="C13" s="71">
        <v>35.68</v>
      </c>
      <c r="D13" s="71">
        <v>30.88</v>
      </c>
      <c r="E13" s="71">
        <v>25.01</v>
      </c>
      <c r="F13" s="71">
        <v>24.65</v>
      </c>
      <c r="G13" s="71">
        <v>0.67</v>
      </c>
      <c r="H13" s="71">
        <v>0.62</v>
      </c>
      <c r="I13" s="71">
        <v>0.47</v>
      </c>
      <c r="J13" s="71">
        <v>0.46</v>
      </c>
      <c r="K13" s="71">
        <v>53.2</v>
      </c>
      <c r="L13" s="71">
        <v>49.54</v>
      </c>
      <c r="M13" s="71">
        <v>53.74</v>
      </c>
      <c r="N13" s="71">
        <v>53.59</v>
      </c>
    </row>
    <row r="14" spans="2:14" ht="15.75" customHeight="1" x14ac:dyDescent="0.25">
      <c r="B14" s="52" t="s">
        <v>17</v>
      </c>
      <c r="C14" s="71">
        <v>39.130000000000003</v>
      </c>
      <c r="D14" s="71">
        <v>26.84</v>
      </c>
      <c r="E14" s="71">
        <v>24.41</v>
      </c>
      <c r="F14" s="71">
        <v>24.29</v>
      </c>
      <c r="G14" s="71">
        <v>0.72</v>
      </c>
      <c r="H14" s="71">
        <v>0.52</v>
      </c>
      <c r="I14" s="71">
        <v>0.48</v>
      </c>
      <c r="J14" s="71">
        <v>0.48</v>
      </c>
      <c r="K14" s="71">
        <v>54.06</v>
      </c>
      <c r="L14" s="71">
        <v>51.42</v>
      </c>
      <c r="M14" s="71">
        <v>50.74</v>
      </c>
      <c r="N14" s="71">
        <v>50.6</v>
      </c>
    </row>
    <row r="15" spans="2:14" ht="15.75" customHeight="1" x14ac:dyDescent="0.25">
      <c r="B15" s="52" t="s">
        <v>18</v>
      </c>
      <c r="C15" s="71">
        <v>52.89</v>
      </c>
      <c r="D15" s="71">
        <v>39.4</v>
      </c>
      <c r="E15" s="71">
        <v>36.590000000000003</v>
      </c>
      <c r="F15" s="71">
        <v>35.85</v>
      </c>
      <c r="G15" s="71">
        <v>1.32</v>
      </c>
      <c r="H15" s="71">
        <v>1.0900000000000001</v>
      </c>
      <c r="I15" s="71">
        <v>0.91</v>
      </c>
      <c r="J15" s="71">
        <v>0.89</v>
      </c>
      <c r="K15" s="71">
        <v>40.020000000000003</v>
      </c>
      <c r="L15" s="71">
        <v>36.159999999999997</v>
      </c>
      <c r="M15" s="71">
        <v>40.200000000000003</v>
      </c>
      <c r="N15" s="71">
        <v>40.28</v>
      </c>
    </row>
    <row r="16" spans="2:14" ht="15.75" customHeight="1" x14ac:dyDescent="0.25">
      <c r="B16" s="52" t="s">
        <v>19</v>
      </c>
      <c r="C16" s="71">
        <v>24.89</v>
      </c>
      <c r="D16" s="71">
        <v>22.44</v>
      </c>
      <c r="E16" s="71">
        <v>20.74</v>
      </c>
      <c r="F16" s="71">
        <v>20.66</v>
      </c>
      <c r="G16" s="71">
        <v>0.8</v>
      </c>
      <c r="H16" s="71">
        <v>0.73</v>
      </c>
      <c r="I16" s="71">
        <v>0.57999999999999996</v>
      </c>
      <c r="J16" s="71">
        <v>0.57999999999999996</v>
      </c>
      <c r="K16" s="71">
        <v>31.11</v>
      </c>
      <c r="L16" s="71">
        <v>30.61</v>
      </c>
      <c r="M16" s="71">
        <v>35.69</v>
      </c>
      <c r="N16" s="71">
        <v>35.619999999999997</v>
      </c>
    </row>
    <row r="17" spans="2:14" ht="15.75" customHeight="1" x14ac:dyDescent="0.25">
      <c r="B17" s="52" t="s">
        <v>20</v>
      </c>
      <c r="C17" s="71">
        <v>28.29</v>
      </c>
      <c r="D17" s="71">
        <v>26.64</v>
      </c>
      <c r="E17" s="71">
        <v>22.35</v>
      </c>
      <c r="F17" s="71">
        <v>22.24</v>
      </c>
      <c r="G17" s="71">
        <v>0.62</v>
      </c>
      <c r="H17" s="71">
        <v>0.54</v>
      </c>
      <c r="I17" s="71">
        <v>0.38</v>
      </c>
      <c r="J17" s="71">
        <v>0.38</v>
      </c>
      <c r="K17" s="71">
        <v>45.84</v>
      </c>
      <c r="L17" s="71">
        <v>48.97</v>
      </c>
      <c r="M17" s="71">
        <v>59.06</v>
      </c>
      <c r="N17" s="71">
        <v>58.53</v>
      </c>
    </row>
    <row r="18" spans="2:14" ht="15.75" customHeight="1" x14ac:dyDescent="0.25">
      <c r="B18" s="52" t="s">
        <v>21</v>
      </c>
      <c r="C18" s="71">
        <v>34.68</v>
      </c>
      <c r="D18" s="71">
        <v>19.12</v>
      </c>
      <c r="E18" s="71">
        <v>18.38</v>
      </c>
      <c r="F18" s="71">
        <v>18.32</v>
      </c>
      <c r="G18" s="71">
        <v>0.92</v>
      </c>
      <c r="H18" s="71">
        <v>0.6</v>
      </c>
      <c r="I18" s="71">
        <v>0.53</v>
      </c>
      <c r="J18" s="71">
        <v>0.52</v>
      </c>
      <c r="K18" s="71">
        <v>37.76</v>
      </c>
      <c r="L18" s="71">
        <v>31.94</v>
      </c>
      <c r="M18" s="71">
        <v>35.03</v>
      </c>
      <c r="N18" s="71">
        <v>35.229999999999997</v>
      </c>
    </row>
    <row r="19" spans="2:14" ht="15.75" customHeight="1" x14ac:dyDescent="0.25">
      <c r="B19" s="52" t="s">
        <v>22</v>
      </c>
      <c r="C19" s="71">
        <v>46.38</v>
      </c>
      <c r="D19" s="71">
        <v>51.35</v>
      </c>
      <c r="E19" s="71">
        <v>72.150000000000006</v>
      </c>
      <c r="F19" s="71">
        <v>64.47</v>
      </c>
      <c r="G19" s="71">
        <v>0.95</v>
      </c>
      <c r="H19" s="71">
        <v>1.07</v>
      </c>
      <c r="I19" s="71">
        <v>0.9</v>
      </c>
      <c r="J19" s="71">
        <v>0.88</v>
      </c>
      <c r="K19" s="71">
        <v>49.09</v>
      </c>
      <c r="L19" s="71">
        <v>47.94</v>
      </c>
      <c r="M19" s="71">
        <v>80.540000000000006</v>
      </c>
      <c r="N19" s="71">
        <v>73.260000000000005</v>
      </c>
    </row>
    <row r="20" spans="2:14" ht="15.75" customHeight="1" x14ac:dyDescent="0.25">
      <c r="B20" s="52" t="s">
        <v>23</v>
      </c>
      <c r="C20" s="71">
        <v>27.84</v>
      </c>
      <c r="D20" s="71">
        <v>30.54</v>
      </c>
      <c r="E20" s="71">
        <v>22.53</v>
      </c>
      <c r="F20" s="71">
        <v>22.41</v>
      </c>
      <c r="G20" s="71">
        <v>0.84</v>
      </c>
      <c r="H20" s="71">
        <v>0.85</v>
      </c>
      <c r="I20" s="71">
        <v>0.71</v>
      </c>
      <c r="J20" s="71">
        <v>0.71</v>
      </c>
      <c r="K20" s="71">
        <v>33.020000000000003</v>
      </c>
      <c r="L20" s="71">
        <v>36.04</v>
      </c>
      <c r="M20" s="71">
        <v>31.56</v>
      </c>
      <c r="N20" s="71">
        <v>31.56</v>
      </c>
    </row>
    <row r="21" spans="2:14" ht="15.75" customHeight="1" x14ac:dyDescent="0.25">
      <c r="B21" s="52" t="s">
        <v>24</v>
      </c>
      <c r="C21" s="71">
        <v>33.799999999999997</v>
      </c>
      <c r="D21" s="71">
        <v>28.19</v>
      </c>
      <c r="E21" s="71">
        <v>27.67</v>
      </c>
      <c r="F21" s="71">
        <v>27.39</v>
      </c>
      <c r="G21" s="71">
        <v>1</v>
      </c>
      <c r="H21" s="71">
        <v>0.9</v>
      </c>
      <c r="I21" s="71">
        <v>0.72</v>
      </c>
      <c r="J21" s="71">
        <v>0.72</v>
      </c>
      <c r="K21" s="71">
        <v>33.75</v>
      </c>
      <c r="L21" s="71">
        <v>31.27</v>
      </c>
      <c r="M21" s="71">
        <v>38.19</v>
      </c>
      <c r="N21" s="71">
        <v>38.04</v>
      </c>
    </row>
    <row r="22" spans="2:14" ht="15.75" customHeight="1" x14ac:dyDescent="0.25">
      <c r="B22" s="52" t="s">
        <v>25</v>
      </c>
      <c r="C22" s="71">
        <v>51.64</v>
      </c>
      <c r="D22" s="71">
        <v>45.19</v>
      </c>
      <c r="E22" s="71">
        <v>38.090000000000003</v>
      </c>
      <c r="F22" s="71">
        <v>37.32</v>
      </c>
      <c r="G22" s="71">
        <v>1.26</v>
      </c>
      <c r="H22" s="71">
        <v>0.99</v>
      </c>
      <c r="I22" s="71">
        <v>0.86</v>
      </c>
      <c r="J22" s="71">
        <v>0.85</v>
      </c>
      <c r="K22" s="71">
        <v>41.04</v>
      </c>
      <c r="L22" s="71">
        <v>45.78</v>
      </c>
      <c r="M22" s="71">
        <v>44.38</v>
      </c>
      <c r="N22" s="71">
        <v>43.91</v>
      </c>
    </row>
    <row r="23" spans="2:14" ht="15.75" customHeight="1" x14ac:dyDescent="0.25">
      <c r="B23" s="101" t="s">
        <v>101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</row>
  </sheetData>
  <mergeCells count="9">
    <mergeCell ref="B23:N23"/>
    <mergeCell ref="B2:N2"/>
    <mergeCell ref="B4:B6"/>
    <mergeCell ref="C4:F4"/>
    <mergeCell ref="G4:J4"/>
    <mergeCell ref="K4:N4"/>
    <mergeCell ref="C5:F5"/>
    <mergeCell ref="G5:J5"/>
    <mergeCell ref="K5:N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K25"/>
  <sheetViews>
    <sheetView showGridLines="0" zoomScale="120" zoomScaleNormal="120" workbookViewId="0"/>
  </sheetViews>
  <sheetFormatPr baseColWidth="10" defaultRowHeight="15" x14ac:dyDescent="0.25"/>
  <cols>
    <col min="2" max="2" width="20.85546875" customWidth="1"/>
    <col min="3" max="11" width="13.28515625" customWidth="1"/>
  </cols>
  <sheetData>
    <row r="2" spans="2:11" ht="15.75" thickBot="1" x14ac:dyDescent="0.3">
      <c r="B2" s="84" t="s">
        <v>140</v>
      </c>
      <c r="C2" s="84"/>
      <c r="D2" s="84"/>
      <c r="E2" s="84"/>
      <c r="F2" s="84"/>
      <c r="G2" s="84"/>
      <c r="H2" s="84"/>
      <c r="I2" s="84"/>
      <c r="J2" s="84"/>
      <c r="K2" s="84"/>
    </row>
    <row r="4" spans="2:11" ht="15.75" customHeight="1" x14ac:dyDescent="0.25">
      <c r="B4" s="110" t="s">
        <v>87</v>
      </c>
      <c r="C4" s="110" t="s">
        <v>88</v>
      </c>
      <c r="D4" s="110"/>
      <c r="E4" s="110"/>
      <c r="F4" s="110"/>
      <c r="G4" s="110"/>
      <c r="H4" s="110"/>
      <c r="I4" s="110" t="s">
        <v>89</v>
      </c>
      <c r="J4" s="110"/>
      <c r="K4" s="110"/>
    </row>
    <row r="5" spans="2:11" ht="18" x14ac:dyDescent="0.25">
      <c r="B5" s="110"/>
      <c r="C5" s="72">
        <v>2018</v>
      </c>
      <c r="D5" s="72">
        <v>2019</v>
      </c>
      <c r="E5" s="72">
        <v>2020</v>
      </c>
      <c r="F5" s="72">
        <v>2021</v>
      </c>
      <c r="G5" s="72">
        <v>2022</v>
      </c>
      <c r="H5" s="57" t="s">
        <v>147</v>
      </c>
      <c r="I5" s="57" t="s">
        <v>138</v>
      </c>
      <c r="J5" s="57" t="s">
        <v>139</v>
      </c>
      <c r="K5" s="57" t="s">
        <v>147</v>
      </c>
    </row>
    <row r="6" spans="2:11" x14ac:dyDescent="0.25">
      <c r="B6" s="58" t="s">
        <v>10</v>
      </c>
      <c r="C6" s="59">
        <v>95.93</v>
      </c>
      <c r="D6" s="59">
        <v>162.61000000000001</v>
      </c>
      <c r="E6" s="59">
        <v>102.93</v>
      </c>
      <c r="F6" s="59">
        <v>99.49</v>
      </c>
      <c r="G6" s="59">
        <v>83.29</v>
      </c>
      <c r="H6" s="59">
        <v>544.25</v>
      </c>
      <c r="I6" s="59">
        <v>11</v>
      </c>
      <c r="J6" s="59">
        <v>926</v>
      </c>
      <c r="K6" s="59">
        <v>937</v>
      </c>
    </row>
    <row r="7" spans="2:11" x14ac:dyDescent="0.25">
      <c r="B7" s="58" t="s">
        <v>11</v>
      </c>
      <c r="C7" s="59">
        <v>106.83</v>
      </c>
      <c r="D7" s="59">
        <v>160.35</v>
      </c>
      <c r="E7" s="59">
        <v>213.09</v>
      </c>
      <c r="F7" s="59">
        <v>209.2</v>
      </c>
      <c r="G7" s="59">
        <v>71.45</v>
      </c>
      <c r="H7" s="59">
        <v>760.92</v>
      </c>
      <c r="I7" s="59">
        <v>61</v>
      </c>
      <c r="J7" s="59">
        <v>1341</v>
      </c>
      <c r="K7" s="59">
        <v>1402</v>
      </c>
    </row>
    <row r="8" spans="2:11" x14ac:dyDescent="0.25">
      <c r="B8" s="58" t="s">
        <v>12</v>
      </c>
      <c r="C8" s="59">
        <v>46.33</v>
      </c>
      <c r="D8" s="59">
        <v>61.3</v>
      </c>
      <c r="E8" s="59">
        <v>34.43</v>
      </c>
      <c r="F8" s="59">
        <v>33.83</v>
      </c>
      <c r="G8" s="59">
        <v>20.45</v>
      </c>
      <c r="H8" s="59">
        <v>196.34</v>
      </c>
      <c r="I8" s="59">
        <v>62</v>
      </c>
      <c r="J8" s="59">
        <v>844</v>
      </c>
      <c r="K8" s="59">
        <v>906</v>
      </c>
    </row>
    <row r="9" spans="2:11" x14ac:dyDescent="0.25">
      <c r="B9" s="58" t="s">
        <v>13</v>
      </c>
      <c r="C9" s="59">
        <v>51.38</v>
      </c>
      <c r="D9" s="59">
        <v>69.989999999999995</v>
      </c>
      <c r="E9" s="59">
        <v>76.8</v>
      </c>
      <c r="F9" s="59">
        <v>86.09</v>
      </c>
      <c r="G9" s="59">
        <v>18.78</v>
      </c>
      <c r="H9" s="59">
        <v>303.04000000000002</v>
      </c>
      <c r="I9" s="59">
        <v>142</v>
      </c>
      <c r="J9" s="59">
        <v>649</v>
      </c>
      <c r="K9" s="59">
        <v>791</v>
      </c>
    </row>
    <row r="10" spans="2:11" x14ac:dyDescent="0.25">
      <c r="B10" s="58" t="s">
        <v>14</v>
      </c>
      <c r="C10" s="59">
        <v>66.31</v>
      </c>
      <c r="D10" s="59">
        <v>109.35</v>
      </c>
      <c r="E10" s="59">
        <v>63.77</v>
      </c>
      <c r="F10" s="59">
        <v>58.64</v>
      </c>
      <c r="G10" s="59">
        <v>53.32</v>
      </c>
      <c r="H10" s="59">
        <v>351.39</v>
      </c>
      <c r="I10" s="59">
        <v>34</v>
      </c>
      <c r="J10" s="59">
        <v>704</v>
      </c>
      <c r="K10" s="59">
        <v>738</v>
      </c>
    </row>
    <row r="11" spans="2:11" x14ac:dyDescent="0.25">
      <c r="B11" s="58" t="s">
        <v>15</v>
      </c>
      <c r="C11" s="59">
        <v>72.23</v>
      </c>
      <c r="D11" s="59">
        <v>123.11</v>
      </c>
      <c r="E11" s="59">
        <v>91.43</v>
      </c>
      <c r="F11" s="59">
        <v>90.23</v>
      </c>
      <c r="G11" s="59">
        <v>58.44</v>
      </c>
      <c r="H11" s="59">
        <v>435.44</v>
      </c>
      <c r="I11" s="59">
        <v>51</v>
      </c>
      <c r="J11" s="59">
        <v>650</v>
      </c>
      <c r="K11" s="59">
        <v>701</v>
      </c>
    </row>
    <row r="12" spans="2:11" x14ac:dyDescent="0.25">
      <c r="B12" s="58" t="s">
        <v>16</v>
      </c>
      <c r="C12" s="59">
        <v>66.709999999999994</v>
      </c>
      <c r="D12" s="59">
        <v>80.42</v>
      </c>
      <c r="E12" s="59">
        <v>96.92</v>
      </c>
      <c r="F12" s="59">
        <v>99.61</v>
      </c>
      <c r="G12" s="59">
        <v>26.24</v>
      </c>
      <c r="H12" s="59">
        <v>369.9</v>
      </c>
      <c r="I12" s="59">
        <v>29</v>
      </c>
      <c r="J12" s="59">
        <v>1815</v>
      </c>
      <c r="K12" s="59">
        <v>1844</v>
      </c>
    </row>
    <row r="13" spans="2:11" x14ac:dyDescent="0.25">
      <c r="B13" s="58" t="s">
        <v>17</v>
      </c>
      <c r="C13" s="59">
        <v>83.02</v>
      </c>
      <c r="D13" s="59">
        <v>71.69</v>
      </c>
      <c r="E13" s="59">
        <v>113.46</v>
      </c>
      <c r="F13" s="59">
        <v>63.65</v>
      </c>
      <c r="G13" s="59">
        <v>18.600000000000001</v>
      </c>
      <c r="H13" s="59">
        <v>350.42</v>
      </c>
      <c r="I13" s="59">
        <v>125</v>
      </c>
      <c r="J13" s="59">
        <v>800</v>
      </c>
      <c r="K13" s="59">
        <v>925</v>
      </c>
    </row>
    <row r="14" spans="2:11" x14ac:dyDescent="0.25">
      <c r="B14" s="58" t="s">
        <v>18</v>
      </c>
      <c r="C14" s="59">
        <v>57.47</v>
      </c>
      <c r="D14" s="59">
        <v>82.01</v>
      </c>
      <c r="E14" s="59">
        <v>89.41</v>
      </c>
      <c r="F14" s="59">
        <v>110.89</v>
      </c>
      <c r="G14" s="59">
        <v>34.53</v>
      </c>
      <c r="H14" s="59">
        <v>374.31</v>
      </c>
      <c r="I14" s="59">
        <v>13</v>
      </c>
      <c r="J14" s="59">
        <v>1283</v>
      </c>
      <c r="K14" s="59">
        <v>1296</v>
      </c>
    </row>
    <row r="15" spans="2:11" x14ac:dyDescent="0.25">
      <c r="B15" s="58" t="s">
        <v>19</v>
      </c>
      <c r="C15" s="59">
        <v>99.15</v>
      </c>
      <c r="D15" s="59">
        <v>165.63</v>
      </c>
      <c r="E15" s="59">
        <v>313.87</v>
      </c>
      <c r="F15" s="59">
        <v>302.92</v>
      </c>
      <c r="G15" s="59">
        <v>81.86</v>
      </c>
      <c r="H15" s="59">
        <v>963.43</v>
      </c>
      <c r="I15" s="59">
        <v>29</v>
      </c>
      <c r="J15" s="59">
        <v>1180</v>
      </c>
      <c r="K15" s="59">
        <v>1209</v>
      </c>
    </row>
    <row r="16" spans="2:11" x14ac:dyDescent="0.25">
      <c r="B16" s="58" t="s">
        <v>20</v>
      </c>
      <c r="C16" s="59">
        <v>55.45</v>
      </c>
      <c r="D16" s="59">
        <v>81.39</v>
      </c>
      <c r="E16" s="59">
        <v>31.13</v>
      </c>
      <c r="F16" s="59">
        <v>29.33</v>
      </c>
      <c r="G16" s="59">
        <v>34.590000000000003</v>
      </c>
      <c r="H16" s="59">
        <v>231.89</v>
      </c>
      <c r="I16" s="59">
        <v>61</v>
      </c>
      <c r="J16" s="59">
        <v>780</v>
      </c>
      <c r="K16" s="59">
        <v>841</v>
      </c>
    </row>
    <row r="17" spans="2:11" x14ac:dyDescent="0.25">
      <c r="B17" s="58" t="s">
        <v>21</v>
      </c>
      <c r="C17" s="59">
        <v>94.02</v>
      </c>
      <c r="D17" s="59">
        <v>184.97</v>
      </c>
      <c r="E17" s="59">
        <v>85.1</v>
      </c>
      <c r="F17" s="59">
        <v>98.91</v>
      </c>
      <c r="G17" s="59">
        <v>97.03</v>
      </c>
      <c r="H17" s="59">
        <v>560.03</v>
      </c>
      <c r="I17" s="59">
        <v>11</v>
      </c>
      <c r="J17" s="59">
        <v>762</v>
      </c>
      <c r="K17" s="59">
        <v>773</v>
      </c>
    </row>
    <row r="18" spans="2:11" x14ac:dyDescent="0.25">
      <c r="B18" s="58" t="s">
        <v>22</v>
      </c>
      <c r="C18" s="59">
        <v>72.319999999999993</v>
      </c>
      <c r="D18" s="59">
        <v>103.92</v>
      </c>
      <c r="E18" s="59">
        <v>172.49</v>
      </c>
      <c r="F18" s="59">
        <v>213.78</v>
      </c>
      <c r="G18" s="59">
        <v>42.96</v>
      </c>
      <c r="H18" s="59">
        <v>605.47</v>
      </c>
      <c r="I18" s="59">
        <v>45</v>
      </c>
      <c r="J18" s="59">
        <v>940</v>
      </c>
      <c r="K18" s="59">
        <v>985</v>
      </c>
    </row>
    <row r="19" spans="2:11" x14ac:dyDescent="0.25">
      <c r="B19" s="58" t="s">
        <v>23</v>
      </c>
      <c r="C19" s="59">
        <v>62.55</v>
      </c>
      <c r="D19" s="59">
        <v>88.4</v>
      </c>
      <c r="E19" s="59">
        <v>167.88</v>
      </c>
      <c r="F19" s="59">
        <v>179.44</v>
      </c>
      <c r="G19" s="59">
        <v>24.27</v>
      </c>
      <c r="H19" s="59">
        <v>522.54</v>
      </c>
      <c r="I19" s="59">
        <v>161</v>
      </c>
      <c r="J19" s="59">
        <v>450</v>
      </c>
      <c r="K19" s="59">
        <v>611</v>
      </c>
    </row>
    <row r="20" spans="2:11" x14ac:dyDescent="0.25">
      <c r="B20" s="58" t="s">
        <v>24</v>
      </c>
      <c r="C20" s="59">
        <v>49.72</v>
      </c>
      <c r="D20" s="59">
        <v>66.27</v>
      </c>
      <c r="E20" s="59">
        <v>22.7</v>
      </c>
      <c r="F20" s="59">
        <v>26.35</v>
      </c>
      <c r="G20" s="59">
        <v>17.760000000000002</v>
      </c>
      <c r="H20" s="59">
        <v>182.8</v>
      </c>
      <c r="I20" s="59">
        <v>150</v>
      </c>
      <c r="J20" s="59">
        <v>527</v>
      </c>
      <c r="K20" s="59">
        <v>677</v>
      </c>
    </row>
    <row r="21" spans="2:11" x14ac:dyDescent="0.25">
      <c r="B21" s="58" t="s">
        <v>25</v>
      </c>
      <c r="C21" s="59">
        <v>79.900000000000006</v>
      </c>
      <c r="D21" s="59">
        <v>96.86</v>
      </c>
      <c r="E21" s="59">
        <v>32.67</v>
      </c>
      <c r="F21" s="59">
        <v>38.01</v>
      </c>
      <c r="G21" s="59">
        <v>16.45</v>
      </c>
      <c r="H21" s="59">
        <v>263.89</v>
      </c>
      <c r="I21" s="59">
        <v>222</v>
      </c>
      <c r="J21" s="59">
        <v>502</v>
      </c>
      <c r="K21" s="59">
        <v>724</v>
      </c>
    </row>
    <row r="22" spans="2:11" x14ac:dyDescent="0.25">
      <c r="B22" s="72" t="s">
        <v>147</v>
      </c>
      <c r="C22" s="56">
        <v>1159.3200000000002</v>
      </c>
      <c r="D22" s="56">
        <v>1708.2700000000002</v>
      </c>
      <c r="E22" s="56">
        <v>1708.0800000000002</v>
      </c>
      <c r="F22" s="56">
        <v>1740.37</v>
      </c>
      <c r="G22" s="56">
        <v>700.0200000000001</v>
      </c>
      <c r="H22" s="56">
        <v>7016.06</v>
      </c>
      <c r="I22" s="56">
        <v>1207</v>
      </c>
      <c r="J22" s="56">
        <v>14153</v>
      </c>
      <c r="K22" s="56">
        <v>15360</v>
      </c>
    </row>
    <row r="23" spans="2:11" x14ac:dyDescent="0.25">
      <c r="B23" s="111" t="s">
        <v>166</v>
      </c>
      <c r="C23" s="111"/>
      <c r="D23" s="111"/>
      <c r="E23" s="111"/>
      <c r="F23" s="111"/>
      <c r="G23" s="111"/>
      <c r="H23" s="111"/>
      <c r="I23" s="111"/>
      <c r="J23" s="111"/>
      <c r="K23" s="111"/>
    </row>
    <row r="25" spans="2:11" x14ac:dyDescent="0.25">
      <c r="C25" s="9"/>
      <c r="D25" s="9"/>
      <c r="E25" s="9"/>
      <c r="F25" s="9"/>
      <c r="G25" s="9"/>
      <c r="H25" s="9"/>
      <c r="I25" s="9"/>
      <c r="J25" s="9"/>
      <c r="K25" s="9"/>
    </row>
  </sheetData>
  <mergeCells count="5">
    <mergeCell ref="B4:B5"/>
    <mergeCell ref="C4:H4"/>
    <mergeCell ref="I4:K4"/>
    <mergeCell ref="B2:K2"/>
    <mergeCell ref="B23:K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J13"/>
  <sheetViews>
    <sheetView showGridLines="0" zoomScale="120" zoomScaleNormal="120" workbookViewId="0"/>
  </sheetViews>
  <sheetFormatPr baseColWidth="10" defaultRowHeight="15" x14ac:dyDescent="0.25"/>
  <cols>
    <col min="2" max="2" width="35.85546875" customWidth="1"/>
  </cols>
  <sheetData>
    <row r="2" spans="2:10" ht="15.75" thickBot="1" x14ac:dyDescent="0.3">
      <c r="B2" s="84" t="s">
        <v>145</v>
      </c>
      <c r="C2" s="84"/>
      <c r="D2" s="84"/>
      <c r="E2" s="84"/>
      <c r="F2" s="84"/>
      <c r="G2" s="84"/>
    </row>
    <row r="3" spans="2:10" ht="14.25" customHeight="1" thickBot="1" x14ac:dyDescent="0.3">
      <c r="B3" s="35" t="s">
        <v>95</v>
      </c>
      <c r="H3" s="3"/>
      <c r="I3" s="112"/>
      <c r="J3" s="112"/>
    </row>
    <row r="4" spans="2:10" ht="15.75" customHeight="1" x14ac:dyDescent="0.25">
      <c r="B4" s="85" t="s">
        <v>93</v>
      </c>
      <c r="C4" s="85" t="s">
        <v>94</v>
      </c>
      <c r="D4" s="85"/>
      <c r="E4" s="85"/>
      <c r="F4" s="85"/>
      <c r="G4" s="85"/>
    </row>
    <row r="5" spans="2:10" ht="15.75" customHeight="1" x14ac:dyDescent="0.25">
      <c r="B5" s="85"/>
      <c r="C5" s="72">
        <v>2018</v>
      </c>
      <c r="D5" s="72">
        <v>2019</v>
      </c>
      <c r="E5" s="72">
        <v>2020</v>
      </c>
      <c r="F5" s="72">
        <v>2021</v>
      </c>
      <c r="G5" s="72">
        <v>2022</v>
      </c>
    </row>
    <row r="6" spans="2:10" ht="27.75" customHeight="1" x14ac:dyDescent="0.25">
      <c r="B6" s="58" t="s">
        <v>141</v>
      </c>
      <c r="C6" s="73">
        <v>514.96</v>
      </c>
      <c r="D6" s="73">
        <v>1190.23</v>
      </c>
      <c r="E6" s="73">
        <v>761.08</v>
      </c>
      <c r="F6" s="73">
        <v>941.7</v>
      </c>
      <c r="G6" s="73">
        <v>700</v>
      </c>
    </row>
    <row r="7" spans="2:10" ht="15.75" customHeight="1" x14ac:dyDescent="0.25">
      <c r="B7" s="58" t="s">
        <v>91</v>
      </c>
      <c r="C7" s="73">
        <v>159.03</v>
      </c>
      <c r="D7" s="73">
        <v>101.73</v>
      </c>
      <c r="E7" s="73">
        <v>374.16</v>
      </c>
      <c r="F7" s="73">
        <v>300.52999999999997</v>
      </c>
      <c r="G7" s="73"/>
    </row>
    <row r="8" spans="2:10" ht="15.75" customHeight="1" x14ac:dyDescent="0.25">
      <c r="B8" s="58" t="s">
        <v>92</v>
      </c>
      <c r="C8" s="73">
        <v>214.82</v>
      </c>
      <c r="D8" s="73">
        <v>146.30000000000001</v>
      </c>
      <c r="E8" s="73">
        <v>572.84</v>
      </c>
      <c r="F8" s="73">
        <v>498.14</v>
      </c>
      <c r="G8" s="73"/>
    </row>
    <row r="9" spans="2:10" ht="15.75" customHeight="1" x14ac:dyDescent="0.25">
      <c r="B9" s="58" t="s">
        <v>90</v>
      </c>
      <c r="C9" s="73">
        <v>270.51</v>
      </c>
      <c r="D9" s="73">
        <v>270.02999999999997</v>
      </c>
      <c r="E9" s="73"/>
      <c r="F9" s="73"/>
      <c r="G9" s="73"/>
    </row>
    <row r="10" spans="2:10" ht="15.75" customHeight="1" x14ac:dyDescent="0.25">
      <c r="B10" s="57" t="s">
        <v>147</v>
      </c>
      <c r="C10" s="74">
        <v>1159.32</v>
      </c>
      <c r="D10" s="74">
        <v>1708.29</v>
      </c>
      <c r="E10" s="74">
        <v>1708.08</v>
      </c>
      <c r="F10" s="74">
        <v>1740.37</v>
      </c>
      <c r="G10" s="74">
        <v>700</v>
      </c>
    </row>
    <row r="11" spans="2:10" ht="15.75" customHeight="1" x14ac:dyDescent="0.25">
      <c r="B11" s="75" t="s">
        <v>166</v>
      </c>
      <c r="C11" s="17"/>
      <c r="D11" s="17"/>
      <c r="E11" s="17"/>
      <c r="F11" s="17"/>
      <c r="G11" s="17"/>
      <c r="H11" s="17"/>
      <c r="I11" s="17"/>
      <c r="J11" s="17"/>
    </row>
    <row r="13" spans="2:10" x14ac:dyDescent="0.25">
      <c r="C13" s="9"/>
      <c r="D13" s="9"/>
      <c r="E13" s="9"/>
      <c r="F13" s="9"/>
      <c r="G13" s="9"/>
    </row>
  </sheetData>
  <mergeCells count="4">
    <mergeCell ref="B4:B5"/>
    <mergeCell ref="C4:G4"/>
    <mergeCell ref="I3:J3"/>
    <mergeCell ref="B2:G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L24"/>
  <sheetViews>
    <sheetView showGridLines="0" tabSelected="1" zoomScale="120" zoomScaleNormal="120" workbookViewId="0"/>
  </sheetViews>
  <sheetFormatPr baseColWidth="10" defaultRowHeight="15" x14ac:dyDescent="0.25"/>
  <cols>
    <col min="2" max="2" width="22" customWidth="1"/>
  </cols>
  <sheetData>
    <row r="2" spans="2:12" ht="15" customHeight="1" thickBot="1" x14ac:dyDescent="0.3">
      <c r="B2" s="84" t="s">
        <v>108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2" x14ac:dyDescent="0.25">
      <c r="B3" s="35" t="s">
        <v>95</v>
      </c>
    </row>
    <row r="4" spans="2:12" ht="15.75" customHeight="1" x14ac:dyDescent="0.25">
      <c r="B4" s="85" t="s">
        <v>30</v>
      </c>
      <c r="C4" s="85">
        <v>2018</v>
      </c>
      <c r="D4" s="85"/>
      <c r="E4" s="85">
        <v>2019</v>
      </c>
      <c r="F4" s="85"/>
      <c r="G4" s="85">
        <v>2020</v>
      </c>
      <c r="H4" s="85"/>
      <c r="I4" s="85">
        <v>2021</v>
      </c>
      <c r="J4" s="85"/>
      <c r="K4" s="85">
        <v>2022</v>
      </c>
      <c r="L4" s="85"/>
    </row>
    <row r="5" spans="2:12" x14ac:dyDescent="0.25">
      <c r="B5" s="85"/>
      <c r="C5" s="72" t="s">
        <v>78</v>
      </c>
      <c r="D5" s="72" t="s">
        <v>67</v>
      </c>
      <c r="E5" s="72" t="s">
        <v>78</v>
      </c>
      <c r="F5" s="72" t="s">
        <v>67</v>
      </c>
      <c r="G5" s="72" t="s">
        <v>78</v>
      </c>
      <c r="H5" s="72" t="s">
        <v>67</v>
      </c>
      <c r="I5" s="72" t="s">
        <v>78</v>
      </c>
      <c r="J5" s="72" t="s">
        <v>67</v>
      </c>
      <c r="K5" s="72" t="s">
        <v>78</v>
      </c>
      <c r="L5" s="72" t="s">
        <v>67</v>
      </c>
    </row>
    <row r="6" spans="2:12" x14ac:dyDescent="0.25">
      <c r="B6" s="58" t="s">
        <v>10</v>
      </c>
      <c r="C6" s="76">
        <v>514</v>
      </c>
      <c r="D6" s="76">
        <v>1439</v>
      </c>
      <c r="E6" s="76">
        <v>514</v>
      </c>
      <c r="F6" s="76">
        <v>1439</v>
      </c>
      <c r="G6" s="76">
        <v>514</v>
      </c>
      <c r="H6" s="76">
        <v>1439</v>
      </c>
      <c r="I6" s="76">
        <v>514</v>
      </c>
      <c r="J6" s="76">
        <v>1439</v>
      </c>
      <c r="K6" s="76">
        <v>514</v>
      </c>
      <c r="L6" s="76">
        <v>1439</v>
      </c>
    </row>
    <row r="7" spans="2:12" x14ac:dyDescent="0.25">
      <c r="B7" s="58" t="s">
        <v>11</v>
      </c>
      <c r="C7" s="76">
        <v>580</v>
      </c>
      <c r="D7" s="76">
        <v>1624</v>
      </c>
      <c r="E7" s="76">
        <v>580</v>
      </c>
      <c r="F7" s="76">
        <v>1624</v>
      </c>
      <c r="G7" s="76">
        <v>585</v>
      </c>
      <c r="H7" s="76">
        <v>1638</v>
      </c>
      <c r="I7" s="76">
        <v>585</v>
      </c>
      <c r="J7" s="76">
        <v>1638</v>
      </c>
      <c r="K7" s="76">
        <v>585</v>
      </c>
      <c r="L7" s="76">
        <v>1638</v>
      </c>
    </row>
    <row r="8" spans="2:12" x14ac:dyDescent="0.25">
      <c r="B8" s="58" t="s">
        <v>12</v>
      </c>
      <c r="C8" s="76">
        <v>87</v>
      </c>
      <c r="D8" s="76">
        <v>244</v>
      </c>
      <c r="E8" s="76">
        <v>87</v>
      </c>
      <c r="F8" s="76">
        <v>244</v>
      </c>
      <c r="G8" s="76">
        <v>87</v>
      </c>
      <c r="H8" s="76">
        <v>244</v>
      </c>
      <c r="I8" s="76">
        <v>87</v>
      </c>
      <c r="J8" s="76">
        <v>244</v>
      </c>
      <c r="K8" s="76">
        <v>87</v>
      </c>
      <c r="L8" s="76">
        <v>244</v>
      </c>
    </row>
    <row r="9" spans="2:12" x14ac:dyDescent="0.25">
      <c r="B9" s="58" t="s">
        <v>13</v>
      </c>
      <c r="C9" s="76">
        <v>83</v>
      </c>
      <c r="D9" s="76">
        <v>232</v>
      </c>
      <c r="E9" s="76">
        <v>83</v>
      </c>
      <c r="F9" s="76">
        <v>232</v>
      </c>
      <c r="G9" s="76">
        <v>83</v>
      </c>
      <c r="H9" s="76">
        <v>232</v>
      </c>
      <c r="I9" s="76">
        <v>83</v>
      </c>
      <c r="J9" s="76">
        <v>232</v>
      </c>
      <c r="K9" s="76">
        <v>83</v>
      </c>
      <c r="L9" s="76">
        <v>232</v>
      </c>
    </row>
    <row r="10" spans="2:12" x14ac:dyDescent="0.25">
      <c r="B10" s="58" t="s">
        <v>14</v>
      </c>
      <c r="C10" s="76">
        <v>1807</v>
      </c>
      <c r="D10" s="76">
        <v>5060</v>
      </c>
      <c r="E10" s="76">
        <v>1867</v>
      </c>
      <c r="F10" s="76">
        <v>5228</v>
      </c>
      <c r="G10" s="76">
        <v>1867</v>
      </c>
      <c r="H10" s="76">
        <v>5228</v>
      </c>
      <c r="I10" s="76">
        <v>1867</v>
      </c>
      <c r="J10" s="76">
        <v>5228</v>
      </c>
      <c r="K10" s="76">
        <v>1867</v>
      </c>
      <c r="L10" s="76">
        <v>5228</v>
      </c>
    </row>
    <row r="11" spans="2:12" x14ac:dyDescent="0.25">
      <c r="B11" s="58" t="s">
        <v>16</v>
      </c>
      <c r="C11" s="76">
        <v>170</v>
      </c>
      <c r="D11" s="76">
        <v>476</v>
      </c>
      <c r="E11" s="76">
        <v>170</v>
      </c>
      <c r="F11" s="76">
        <v>476</v>
      </c>
      <c r="G11" s="76">
        <v>170</v>
      </c>
      <c r="H11" s="76">
        <v>476</v>
      </c>
      <c r="I11" s="76">
        <v>170</v>
      </c>
      <c r="J11" s="76">
        <v>476</v>
      </c>
      <c r="K11" s="76">
        <v>170</v>
      </c>
      <c r="L11" s="76">
        <v>476</v>
      </c>
    </row>
    <row r="12" spans="2:12" x14ac:dyDescent="0.25">
      <c r="B12" s="58" t="s">
        <v>17</v>
      </c>
      <c r="C12" s="76">
        <v>192</v>
      </c>
      <c r="D12" s="76">
        <v>538</v>
      </c>
      <c r="E12" s="76">
        <v>192</v>
      </c>
      <c r="F12" s="76">
        <v>538</v>
      </c>
      <c r="G12" s="76">
        <v>192</v>
      </c>
      <c r="H12" s="76">
        <v>538</v>
      </c>
      <c r="I12" s="76">
        <v>192</v>
      </c>
      <c r="J12" s="76">
        <v>538</v>
      </c>
      <c r="K12" s="76">
        <v>192</v>
      </c>
      <c r="L12" s="76">
        <v>538</v>
      </c>
    </row>
    <row r="13" spans="2:12" x14ac:dyDescent="0.25">
      <c r="B13" s="58" t="s">
        <v>18</v>
      </c>
      <c r="C13" s="76">
        <v>442</v>
      </c>
      <c r="D13" s="76">
        <v>1238</v>
      </c>
      <c r="E13" s="76">
        <v>442</v>
      </c>
      <c r="F13" s="76">
        <v>1238</v>
      </c>
      <c r="G13" s="76">
        <v>442</v>
      </c>
      <c r="H13" s="76">
        <v>1238</v>
      </c>
      <c r="I13" s="76">
        <v>442</v>
      </c>
      <c r="J13" s="76">
        <v>1238</v>
      </c>
      <c r="K13" s="76">
        <v>442</v>
      </c>
      <c r="L13" s="76">
        <v>1238</v>
      </c>
    </row>
    <row r="14" spans="2:12" x14ac:dyDescent="0.25">
      <c r="B14" s="58" t="s">
        <v>19</v>
      </c>
      <c r="C14" s="76">
        <v>60</v>
      </c>
      <c r="D14" s="76">
        <v>168</v>
      </c>
      <c r="E14" s="76">
        <v>60</v>
      </c>
      <c r="F14" s="76">
        <v>168</v>
      </c>
      <c r="G14" s="76">
        <v>74</v>
      </c>
      <c r="H14" s="76">
        <v>207</v>
      </c>
      <c r="I14" s="76">
        <v>74</v>
      </c>
      <c r="J14" s="76">
        <v>207</v>
      </c>
      <c r="K14" s="76">
        <v>74</v>
      </c>
      <c r="L14" s="76">
        <v>207</v>
      </c>
    </row>
    <row r="15" spans="2:12" x14ac:dyDescent="0.25">
      <c r="B15" s="58" t="s">
        <v>20</v>
      </c>
      <c r="C15" s="76">
        <v>177</v>
      </c>
      <c r="D15" s="76">
        <v>496</v>
      </c>
      <c r="E15" s="76">
        <v>196</v>
      </c>
      <c r="F15" s="76">
        <v>549</v>
      </c>
      <c r="G15" s="76">
        <v>196</v>
      </c>
      <c r="H15" s="76">
        <v>549</v>
      </c>
      <c r="I15" s="76">
        <v>196</v>
      </c>
      <c r="J15" s="76">
        <v>549</v>
      </c>
      <c r="K15" s="76">
        <v>196</v>
      </c>
      <c r="L15" s="76">
        <v>549</v>
      </c>
    </row>
    <row r="16" spans="2:12" x14ac:dyDescent="0.25">
      <c r="B16" s="58" t="s">
        <v>21</v>
      </c>
      <c r="C16" s="76">
        <v>1494</v>
      </c>
      <c r="D16" s="76">
        <v>4183</v>
      </c>
      <c r="E16" s="76">
        <v>1494</v>
      </c>
      <c r="F16" s="76">
        <v>4183</v>
      </c>
      <c r="G16" s="76">
        <v>1494</v>
      </c>
      <c r="H16" s="76">
        <v>4183</v>
      </c>
      <c r="I16" s="76">
        <v>1494</v>
      </c>
      <c r="J16" s="76">
        <v>4183</v>
      </c>
      <c r="K16" s="76">
        <v>1494</v>
      </c>
      <c r="L16" s="76">
        <v>4183</v>
      </c>
    </row>
    <row r="17" spans="2:12" x14ac:dyDescent="0.25">
      <c r="B17" s="58" t="s">
        <v>22</v>
      </c>
      <c r="C17" s="76">
        <v>1098</v>
      </c>
      <c r="D17" s="76">
        <v>3074</v>
      </c>
      <c r="E17" s="76">
        <v>1549</v>
      </c>
      <c r="F17" s="76">
        <v>4337</v>
      </c>
      <c r="G17" s="76">
        <v>1621</v>
      </c>
      <c r="H17" s="76">
        <v>4539</v>
      </c>
      <c r="I17" s="76">
        <v>1621</v>
      </c>
      <c r="J17" s="76">
        <v>4539</v>
      </c>
      <c r="K17" s="76">
        <v>1621</v>
      </c>
      <c r="L17" s="76">
        <v>4539</v>
      </c>
    </row>
    <row r="18" spans="2:12" x14ac:dyDescent="0.25">
      <c r="B18" s="58" t="s">
        <v>23</v>
      </c>
      <c r="C18" s="76">
        <v>3596</v>
      </c>
      <c r="D18" s="76">
        <v>10069</v>
      </c>
      <c r="E18" s="76">
        <v>4899</v>
      </c>
      <c r="F18" s="76">
        <v>13717</v>
      </c>
      <c r="G18" s="76">
        <v>5817</v>
      </c>
      <c r="H18" s="76">
        <v>16288</v>
      </c>
      <c r="I18" s="76">
        <v>5817</v>
      </c>
      <c r="J18" s="76">
        <v>16288</v>
      </c>
      <c r="K18" s="76">
        <v>5817</v>
      </c>
      <c r="L18" s="76">
        <v>16288</v>
      </c>
    </row>
    <row r="19" spans="2:12" x14ac:dyDescent="0.25">
      <c r="B19" s="58" t="s">
        <v>24</v>
      </c>
      <c r="C19" s="76">
        <v>2215</v>
      </c>
      <c r="D19" s="76">
        <v>6202</v>
      </c>
      <c r="E19" s="76">
        <v>5491</v>
      </c>
      <c r="F19" s="76">
        <v>15375</v>
      </c>
      <c r="G19" s="76">
        <v>7883</v>
      </c>
      <c r="H19" s="76">
        <v>22072</v>
      </c>
      <c r="I19" s="76">
        <v>7883</v>
      </c>
      <c r="J19" s="76">
        <v>22072</v>
      </c>
      <c r="K19" s="76">
        <v>7883</v>
      </c>
      <c r="L19" s="76">
        <v>22072</v>
      </c>
    </row>
    <row r="20" spans="2:12" x14ac:dyDescent="0.25">
      <c r="B20" s="58" t="s">
        <v>25</v>
      </c>
      <c r="C20" s="76">
        <v>997</v>
      </c>
      <c r="D20" s="76">
        <v>2792</v>
      </c>
      <c r="E20" s="76">
        <v>6571</v>
      </c>
      <c r="F20" s="76">
        <v>18399</v>
      </c>
      <c r="G20" s="76">
        <v>6746</v>
      </c>
      <c r="H20" s="76">
        <v>18889</v>
      </c>
      <c r="I20" s="76">
        <v>6746</v>
      </c>
      <c r="J20" s="76">
        <v>18889</v>
      </c>
      <c r="K20" s="76">
        <v>6746</v>
      </c>
      <c r="L20" s="76">
        <v>18889</v>
      </c>
    </row>
    <row r="21" spans="2:12" x14ac:dyDescent="0.25">
      <c r="B21" s="57" t="s">
        <v>147</v>
      </c>
      <c r="C21" s="57">
        <v>13512</v>
      </c>
      <c r="D21" s="57">
        <v>37835</v>
      </c>
      <c r="E21" s="57">
        <v>24195</v>
      </c>
      <c r="F21" s="57">
        <v>67747</v>
      </c>
      <c r="G21" s="57">
        <v>27771</v>
      </c>
      <c r="H21" s="57">
        <v>77760</v>
      </c>
      <c r="I21" s="57">
        <v>27771</v>
      </c>
      <c r="J21" s="57">
        <v>77760</v>
      </c>
      <c r="K21" s="57">
        <v>27771</v>
      </c>
      <c r="L21" s="57">
        <v>77760</v>
      </c>
    </row>
    <row r="22" spans="2:12" x14ac:dyDescent="0.25">
      <c r="B22" s="75" t="s">
        <v>166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4" spans="2:12" x14ac:dyDescent="0.25">
      <c r="C24" s="9"/>
      <c r="D24" s="9"/>
      <c r="E24" s="9"/>
      <c r="F24" s="9"/>
      <c r="G24" s="9"/>
      <c r="H24" s="9"/>
      <c r="I24" s="9"/>
      <c r="J24" s="9"/>
      <c r="K24" s="9"/>
      <c r="L24" s="9"/>
    </row>
  </sheetData>
  <mergeCells count="7">
    <mergeCell ref="B2:L2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6"/>
  <sheetViews>
    <sheetView showGridLines="0" zoomScale="120" zoomScaleNormal="120" workbookViewId="0"/>
  </sheetViews>
  <sheetFormatPr baseColWidth="10" defaultRowHeight="15" x14ac:dyDescent="0.25"/>
  <sheetData>
    <row r="2" spans="2:8" ht="15.75" thickBot="1" x14ac:dyDescent="0.3">
      <c r="B2" s="11" t="s">
        <v>116</v>
      </c>
      <c r="C2" s="11"/>
      <c r="D2" s="11"/>
      <c r="E2" s="11"/>
      <c r="F2" s="11"/>
    </row>
    <row r="3" spans="2:8" ht="15.75" thickBot="1" x14ac:dyDescent="0.3">
      <c r="B3" s="35" t="s">
        <v>110</v>
      </c>
      <c r="G3" s="3"/>
    </row>
    <row r="4" spans="2:8" x14ac:dyDescent="0.25">
      <c r="B4" s="30" t="s">
        <v>1</v>
      </c>
      <c r="C4" s="30" t="s">
        <v>26</v>
      </c>
      <c r="D4" s="30" t="s">
        <v>27</v>
      </c>
      <c r="E4" s="30" t="s">
        <v>28</v>
      </c>
      <c r="F4" s="30" t="s">
        <v>29</v>
      </c>
    </row>
    <row r="5" spans="2:8" ht="15.75" thickBot="1" x14ac:dyDescent="0.3">
      <c r="B5" s="36">
        <v>2002</v>
      </c>
      <c r="C5" s="37">
        <v>189010</v>
      </c>
      <c r="D5" s="37">
        <v>163234</v>
      </c>
      <c r="E5" s="37">
        <v>25776</v>
      </c>
      <c r="F5" s="38">
        <v>13.6373736839321</v>
      </c>
      <c r="G5" s="23"/>
      <c r="H5" s="9"/>
    </row>
    <row r="6" spans="2:8" ht="15.75" thickBot="1" x14ac:dyDescent="0.3">
      <c r="B6" s="36">
        <v>2003</v>
      </c>
      <c r="C6" s="37">
        <v>194527</v>
      </c>
      <c r="D6" s="37">
        <v>166675</v>
      </c>
      <c r="E6" s="37">
        <v>27852</v>
      </c>
      <c r="F6" s="38">
        <v>14.317806782606013</v>
      </c>
      <c r="G6" s="23"/>
      <c r="H6" s="9"/>
    </row>
    <row r="7" spans="2:8" ht="15.75" thickBot="1" x14ac:dyDescent="0.3">
      <c r="B7" s="36">
        <v>2004</v>
      </c>
      <c r="C7" s="37">
        <v>201652</v>
      </c>
      <c r="D7" s="37">
        <v>172247</v>
      </c>
      <c r="E7" s="37">
        <v>29405</v>
      </c>
      <c r="F7" s="38">
        <v>14.582052248427985</v>
      </c>
      <c r="G7" s="23"/>
      <c r="H7" s="9"/>
    </row>
    <row r="8" spans="2:8" ht="15.75" thickBot="1" x14ac:dyDescent="0.3">
      <c r="B8" s="36">
        <v>2005</v>
      </c>
      <c r="C8" s="37">
        <v>211444</v>
      </c>
      <c r="D8" s="37">
        <v>179328</v>
      </c>
      <c r="E8" s="37">
        <v>32116</v>
      </c>
      <c r="F8" s="38">
        <v>15.188891621422215</v>
      </c>
      <c r="G8" s="23"/>
      <c r="H8" s="9"/>
    </row>
    <row r="9" spans="2:8" ht="15.75" thickBot="1" x14ac:dyDescent="0.3">
      <c r="B9" s="36">
        <v>2006</v>
      </c>
      <c r="C9" s="37">
        <v>220264</v>
      </c>
      <c r="D9" s="37">
        <v>185742</v>
      </c>
      <c r="E9" s="37">
        <v>34522</v>
      </c>
      <c r="F9" s="38">
        <v>15.673010569135215</v>
      </c>
      <c r="G9" s="23"/>
      <c r="H9" s="9"/>
    </row>
    <row r="10" spans="2:8" ht="15.75" thickBot="1" x14ac:dyDescent="0.3">
      <c r="B10" s="36">
        <v>2007</v>
      </c>
      <c r="C10" s="37">
        <v>227048</v>
      </c>
      <c r="D10" s="37">
        <v>191275</v>
      </c>
      <c r="E10" s="37">
        <v>35773</v>
      </c>
      <c r="F10" s="38">
        <v>15.755699235403966</v>
      </c>
      <c r="G10" s="23"/>
      <c r="H10" s="9"/>
    </row>
    <row r="11" spans="2:8" ht="15.75" thickBot="1" x14ac:dyDescent="0.3">
      <c r="B11" s="36">
        <v>2008</v>
      </c>
      <c r="C11" s="37">
        <v>231058</v>
      </c>
      <c r="D11" s="37">
        <v>194727</v>
      </c>
      <c r="E11" s="37">
        <v>36331</v>
      </c>
      <c r="F11" s="38">
        <v>15.723757671234068</v>
      </c>
      <c r="G11" s="23"/>
      <c r="H11" s="9"/>
    </row>
    <row r="12" spans="2:8" ht="15.75" thickBot="1" x14ac:dyDescent="0.3">
      <c r="B12" s="36">
        <v>2009</v>
      </c>
      <c r="C12" s="37">
        <v>230371</v>
      </c>
      <c r="D12" s="37">
        <v>193341</v>
      </c>
      <c r="E12" s="37">
        <v>37030</v>
      </c>
      <c r="F12" s="38">
        <v>16.07407182327637</v>
      </c>
      <c r="G12" s="23"/>
      <c r="H12" s="9"/>
    </row>
    <row r="13" spans="2:8" ht="15.75" thickBot="1" x14ac:dyDescent="0.3">
      <c r="B13" s="36">
        <v>2010</v>
      </c>
      <c r="C13" s="37">
        <v>239790</v>
      </c>
      <c r="D13" s="37">
        <v>201227</v>
      </c>
      <c r="E13" s="37">
        <v>38563</v>
      </c>
      <c r="F13" s="38">
        <v>16.08198840652237</v>
      </c>
      <c r="G13" s="23"/>
      <c r="H13" s="9"/>
    </row>
    <row r="14" spans="2:8" ht="15.75" thickBot="1" x14ac:dyDescent="0.3">
      <c r="B14" s="36">
        <v>2011</v>
      </c>
      <c r="C14" s="37">
        <v>256298</v>
      </c>
      <c r="D14" s="37">
        <v>215700</v>
      </c>
      <c r="E14" s="37">
        <v>40598</v>
      </c>
      <c r="F14" s="38">
        <v>15.840154819780096</v>
      </c>
      <c r="G14" s="23"/>
      <c r="H14" s="9"/>
    </row>
    <row r="15" spans="2:8" ht="15.75" thickBot="1" x14ac:dyDescent="0.3">
      <c r="B15" s="36">
        <v>2012</v>
      </c>
      <c r="C15" s="37">
        <v>261721</v>
      </c>
      <c r="D15" s="37">
        <v>221674</v>
      </c>
      <c r="E15" s="37">
        <v>40047</v>
      </c>
      <c r="F15" s="38">
        <v>15.301408752068042</v>
      </c>
      <c r="G15" s="23"/>
      <c r="H15" s="9"/>
    </row>
    <row r="16" spans="2:8" ht="15.75" thickBot="1" x14ac:dyDescent="0.3">
      <c r="B16" s="36">
        <v>2013</v>
      </c>
      <c r="C16" s="37">
        <v>263697</v>
      </c>
      <c r="D16" s="37">
        <v>225459</v>
      </c>
      <c r="E16" s="37">
        <v>38238</v>
      </c>
      <c r="F16" s="38">
        <v>14.500733796743987</v>
      </c>
      <c r="G16" s="23"/>
      <c r="H16" s="9"/>
    </row>
    <row r="17" spans="2:8" ht="15.75" thickBot="1" x14ac:dyDescent="0.3">
      <c r="B17" s="36">
        <v>2014</v>
      </c>
      <c r="C17" s="37">
        <v>269292</v>
      </c>
      <c r="D17" s="37">
        <v>232106</v>
      </c>
      <c r="E17" s="37">
        <v>37186</v>
      </c>
      <c r="F17" s="38">
        <v>13.808802340953321</v>
      </c>
      <c r="G17" s="23"/>
      <c r="H17" s="9"/>
    </row>
    <row r="18" spans="2:8" ht="15.75" thickBot="1" x14ac:dyDescent="0.3">
      <c r="B18" s="36">
        <v>2015</v>
      </c>
      <c r="C18" s="37">
        <v>278181</v>
      </c>
      <c r="D18" s="37">
        <v>241807</v>
      </c>
      <c r="E18" s="37">
        <v>36374</v>
      </c>
      <c r="F18" s="38">
        <v>13.075659372854361</v>
      </c>
      <c r="G18" s="23"/>
      <c r="H18" s="9"/>
    </row>
    <row r="19" spans="2:8" ht="15.75" thickBot="1" x14ac:dyDescent="0.3">
      <c r="B19" s="36">
        <v>2016</v>
      </c>
      <c r="C19" s="37">
        <v>288919</v>
      </c>
      <c r="D19" s="37">
        <v>253387</v>
      </c>
      <c r="E19" s="37">
        <v>35532</v>
      </c>
      <c r="F19" s="38">
        <v>12.298256604792343</v>
      </c>
      <c r="G19" s="23"/>
      <c r="H19" s="9"/>
    </row>
    <row r="20" spans="2:8" ht="15.75" thickBot="1" x14ac:dyDescent="0.3">
      <c r="B20" s="36">
        <v>2017</v>
      </c>
      <c r="C20" s="37">
        <v>300421</v>
      </c>
      <c r="D20" s="37">
        <v>265699</v>
      </c>
      <c r="E20" s="37">
        <v>34722</v>
      </c>
      <c r="F20" s="38">
        <v>11.557780581251</v>
      </c>
      <c r="G20" s="23"/>
      <c r="H20" s="9"/>
    </row>
    <row r="21" spans="2:8" ht="31.5" customHeight="1" x14ac:dyDescent="0.25">
      <c r="B21" s="77" t="s">
        <v>149</v>
      </c>
      <c r="C21" s="78"/>
      <c r="D21" s="78"/>
      <c r="E21" s="78"/>
      <c r="F21" s="78"/>
      <c r="G21" s="12"/>
      <c r="H21" s="12"/>
    </row>
    <row r="23" spans="2:8" x14ac:dyDescent="0.25">
      <c r="E23" s="8"/>
    </row>
    <row r="26" spans="2:8" x14ac:dyDescent="0.25">
      <c r="E26" s="10"/>
    </row>
  </sheetData>
  <mergeCells count="1">
    <mergeCell ref="B21:F21"/>
  </mergeCells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9"/>
  <sheetViews>
    <sheetView showGridLines="0" zoomScale="120" zoomScaleNormal="120" workbookViewId="0"/>
  </sheetViews>
  <sheetFormatPr baseColWidth="10" defaultRowHeight="15" x14ac:dyDescent="0.25"/>
  <cols>
    <col min="2" max="2" width="32.7109375" customWidth="1"/>
    <col min="3" max="3" width="14.85546875" customWidth="1"/>
    <col min="4" max="4" width="16.28515625" bestFit="1" customWidth="1"/>
  </cols>
  <sheetData>
    <row r="2" spans="2:6" ht="15.75" customHeight="1" x14ac:dyDescent="0.25">
      <c r="B2" s="83" t="s">
        <v>118</v>
      </c>
      <c r="C2" s="83"/>
      <c r="D2" s="83"/>
      <c r="E2" s="83"/>
      <c r="F2" s="83"/>
    </row>
    <row r="3" spans="2:6" ht="15.75" customHeight="1" thickBot="1" x14ac:dyDescent="0.3">
      <c r="B3" s="80"/>
      <c r="C3" s="80"/>
      <c r="D3" s="80"/>
      <c r="E3" s="3"/>
      <c r="F3" s="3"/>
    </row>
    <row r="4" spans="2:6" ht="15.75" customHeight="1" x14ac:dyDescent="0.25">
      <c r="B4" s="81" t="s">
        <v>117</v>
      </c>
      <c r="C4" s="81" t="s">
        <v>55</v>
      </c>
      <c r="D4" s="81" t="s">
        <v>111</v>
      </c>
    </row>
    <row r="5" spans="2:6" ht="15.75" customHeight="1" thickBot="1" x14ac:dyDescent="0.3">
      <c r="B5" s="82"/>
      <c r="C5" s="82"/>
      <c r="D5" s="82"/>
    </row>
    <row r="6" spans="2:6" ht="45.75" thickBot="1" x14ac:dyDescent="0.3">
      <c r="B6" s="39" t="s">
        <v>119</v>
      </c>
      <c r="C6" s="40" t="s">
        <v>121</v>
      </c>
      <c r="D6" s="37">
        <v>904</v>
      </c>
    </row>
    <row r="7" spans="2:6" ht="18.75" thickBot="1" x14ac:dyDescent="0.3">
      <c r="B7" s="39" t="s">
        <v>120</v>
      </c>
      <c r="C7" s="40" t="s">
        <v>122</v>
      </c>
      <c r="D7" s="37">
        <v>1695</v>
      </c>
    </row>
    <row r="8" spans="2:6" ht="15.75" customHeight="1" x14ac:dyDescent="0.25">
      <c r="B8" s="41" t="s">
        <v>147</v>
      </c>
      <c r="C8" s="42"/>
      <c r="D8" s="42">
        <v>2599</v>
      </c>
    </row>
    <row r="9" spans="2:6" ht="15.75" customHeight="1" x14ac:dyDescent="0.25">
      <c r="B9" s="43" t="s">
        <v>148</v>
      </c>
      <c r="C9" s="19"/>
      <c r="D9" s="19"/>
    </row>
  </sheetData>
  <mergeCells count="5">
    <mergeCell ref="B3:D3"/>
    <mergeCell ref="C4:C5"/>
    <mergeCell ref="D4:D5"/>
    <mergeCell ref="B4:B5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13"/>
  <sheetViews>
    <sheetView showGridLines="0" zoomScale="120" zoomScaleNormal="120" workbookViewId="0"/>
  </sheetViews>
  <sheetFormatPr baseColWidth="10" defaultRowHeight="15" x14ac:dyDescent="0.25"/>
  <cols>
    <col min="2" max="3" width="22.5703125" customWidth="1"/>
  </cols>
  <sheetData>
    <row r="2" spans="2:6" x14ac:dyDescent="0.25">
      <c r="B2" s="28" t="s">
        <v>123</v>
      </c>
      <c r="C2" s="27"/>
      <c r="D2" s="27"/>
      <c r="E2" s="27"/>
      <c r="F2" s="27"/>
    </row>
    <row r="3" spans="2:6" ht="15.75" thickBot="1" x14ac:dyDescent="0.3">
      <c r="B3" s="35" t="s">
        <v>124</v>
      </c>
      <c r="D3" s="3"/>
      <c r="E3" s="3"/>
      <c r="F3" s="3"/>
    </row>
    <row r="4" spans="2:6" ht="31.5" customHeight="1" thickBot="1" x14ac:dyDescent="0.3">
      <c r="B4" s="44" t="s">
        <v>133</v>
      </c>
      <c r="C4" s="44" t="s">
        <v>5</v>
      </c>
      <c r="D4" s="1"/>
    </row>
    <row r="5" spans="2:6" ht="15.75" thickBot="1" x14ac:dyDescent="0.3">
      <c r="B5" s="39" t="s">
        <v>125</v>
      </c>
      <c r="C5" s="45">
        <v>213</v>
      </c>
      <c r="D5" s="1"/>
    </row>
    <row r="6" spans="2:6" ht="15.75" thickBot="1" x14ac:dyDescent="0.3">
      <c r="B6" s="39" t="s">
        <v>126</v>
      </c>
      <c r="C6" s="45">
        <v>25</v>
      </c>
    </row>
    <row r="7" spans="2:6" ht="15.75" thickBot="1" x14ac:dyDescent="0.3">
      <c r="B7" s="39" t="s">
        <v>127</v>
      </c>
      <c r="C7" s="45">
        <v>11</v>
      </c>
    </row>
    <row r="8" spans="2:6" ht="15.75" thickBot="1" x14ac:dyDescent="0.3">
      <c r="B8" s="39" t="s">
        <v>128</v>
      </c>
      <c r="C8" s="45">
        <v>2000</v>
      </c>
    </row>
    <row r="9" spans="2:6" ht="15.75" thickBot="1" x14ac:dyDescent="0.3">
      <c r="B9" s="39" t="s">
        <v>129</v>
      </c>
      <c r="C9" s="45">
        <v>93006</v>
      </c>
    </row>
    <row r="10" spans="2:6" ht="15.75" thickBot="1" x14ac:dyDescent="0.3">
      <c r="B10" s="39" t="s">
        <v>130</v>
      </c>
      <c r="C10" s="45">
        <v>22110</v>
      </c>
    </row>
    <row r="11" spans="2:6" ht="15.75" thickBot="1" x14ac:dyDescent="0.3">
      <c r="B11" s="39" t="s">
        <v>131</v>
      </c>
      <c r="C11" s="45">
        <v>20627</v>
      </c>
    </row>
    <row r="12" spans="2:6" ht="15.75" thickBot="1" x14ac:dyDescent="0.3">
      <c r="B12" s="39" t="s">
        <v>132</v>
      </c>
      <c r="C12" s="45">
        <v>5875</v>
      </c>
    </row>
    <row r="13" spans="2:6" x14ac:dyDescent="0.25">
      <c r="B13" s="43" t="s">
        <v>100</v>
      </c>
      <c r="C13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1"/>
  <sheetViews>
    <sheetView showGridLines="0" zoomScale="120" zoomScaleNormal="120" workbookViewId="0"/>
  </sheetViews>
  <sheetFormatPr baseColWidth="10" defaultRowHeight="15" x14ac:dyDescent="0.25"/>
  <cols>
    <col min="2" max="2" width="12.7109375" customWidth="1"/>
    <col min="3" max="3" width="16.28515625" bestFit="1" customWidth="1"/>
    <col min="4" max="4" width="20.28515625" customWidth="1"/>
  </cols>
  <sheetData>
    <row r="1" spans="2:8" ht="15.75" customHeight="1" x14ac:dyDescent="0.25"/>
    <row r="2" spans="2:8" ht="15.75" customHeight="1" thickBot="1" x14ac:dyDescent="0.3">
      <c r="B2" s="84" t="s">
        <v>103</v>
      </c>
      <c r="C2" s="84"/>
      <c r="D2" s="84"/>
      <c r="E2" s="84"/>
      <c r="F2" s="84"/>
      <c r="G2" s="26"/>
      <c r="H2" s="26"/>
    </row>
    <row r="3" spans="2:8" ht="15.75" customHeight="1" x14ac:dyDescent="0.25"/>
    <row r="4" spans="2:8" ht="18" x14ac:dyDescent="0.25">
      <c r="B4" s="46" t="s">
        <v>1</v>
      </c>
      <c r="C4" s="47" t="s">
        <v>111</v>
      </c>
      <c r="D4" s="47" t="s">
        <v>112</v>
      </c>
    </row>
    <row r="5" spans="2:8" x14ac:dyDescent="0.25">
      <c r="B5" s="51">
        <v>2018</v>
      </c>
      <c r="C5" s="49">
        <v>367</v>
      </c>
      <c r="D5" s="49">
        <v>1052</v>
      </c>
    </row>
    <row r="6" spans="2:8" x14ac:dyDescent="0.25">
      <c r="B6" s="51">
        <v>2019</v>
      </c>
      <c r="C6" s="49">
        <v>350</v>
      </c>
      <c r="D6" s="49">
        <v>1003</v>
      </c>
    </row>
    <row r="7" spans="2:8" x14ac:dyDescent="0.25">
      <c r="B7" s="51">
        <v>2020</v>
      </c>
      <c r="C7" s="49">
        <v>316</v>
      </c>
      <c r="D7" s="49">
        <v>905</v>
      </c>
    </row>
    <row r="8" spans="2:8" x14ac:dyDescent="0.25">
      <c r="B8" s="51">
        <v>2021</v>
      </c>
      <c r="C8" s="49">
        <v>327</v>
      </c>
      <c r="D8" s="49">
        <v>937</v>
      </c>
    </row>
    <row r="9" spans="2:8" x14ac:dyDescent="0.25">
      <c r="B9" s="51">
        <v>2022</v>
      </c>
      <c r="C9" s="49">
        <v>335</v>
      </c>
      <c r="D9" s="49">
        <v>960</v>
      </c>
    </row>
    <row r="10" spans="2:8" ht="15.75" thickBot="1" x14ac:dyDescent="0.3">
      <c r="B10" s="46" t="s">
        <v>147</v>
      </c>
      <c r="C10" s="50">
        <v>1695</v>
      </c>
      <c r="D10" s="50">
        <v>4857</v>
      </c>
    </row>
    <row r="11" spans="2:8" ht="15" customHeight="1" x14ac:dyDescent="0.25">
      <c r="B11" s="43" t="s">
        <v>148</v>
      </c>
      <c r="C11" s="18"/>
      <c r="D11" s="18"/>
      <c r="E11" s="12"/>
      <c r="F11" s="12"/>
      <c r="G11" s="12"/>
      <c r="H11" s="12"/>
    </row>
  </sheetData>
  <mergeCells count="1">
    <mergeCell ref="B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H24"/>
  <sheetViews>
    <sheetView showGridLines="0" zoomScale="120" zoomScaleNormal="120" workbookViewId="0"/>
  </sheetViews>
  <sheetFormatPr baseColWidth="10" defaultRowHeight="15" x14ac:dyDescent="0.25"/>
  <cols>
    <col min="2" max="2" width="17.5703125" bestFit="1" customWidth="1"/>
    <col min="3" max="3" width="16.28515625" customWidth="1"/>
    <col min="4" max="4" width="15" bestFit="1" customWidth="1"/>
    <col min="5" max="5" width="8" customWidth="1"/>
  </cols>
  <sheetData>
    <row r="2" spans="2:8" ht="32.25" customHeight="1" thickBot="1" x14ac:dyDescent="0.3">
      <c r="B2" s="86" t="s">
        <v>144</v>
      </c>
      <c r="C2" s="86"/>
      <c r="D2" s="86"/>
      <c r="E2" s="86"/>
      <c r="F2" s="3"/>
      <c r="G2" s="3"/>
      <c r="H2" s="3"/>
    </row>
    <row r="3" spans="2:8" ht="15.75" customHeight="1" x14ac:dyDescent="0.25">
      <c r="B3" s="6"/>
      <c r="C3" s="6"/>
      <c r="D3" s="6"/>
      <c r="E3" s="6"/>
      <c r="F3" s="7"/>
      <c r="G3" s="7"/>
      <c r="H3" s="7"/>
    </row>
    <row r="4" spans="2:8" x14ac:dyDescent="0.25">
      <c r="B4" s="85" t="s">
        <v>66</v>
      </c>
      <c r="C4" s="85">
        <v>2018</v>
      </c>
      <c r="D4" s="85"/>
      <c r="E4" s="85"/>
    </row>
    <row r="5" spans="2:8" ht="23.25" customHeight="1" x14ac:dyDescent="0.25">
      <c r="B5" s="85"/>
      <c r="C5" s="85" t="s">
        <v>97</v>
      </c>
      <c r="D5" s="85" t="s">
        <v>98</v>
      </c>
      <c r="E5" s="85" t="s">
        <v>69</v>
      </c>
    </row>
    <row r="6" spans="2:8" x14ac:dyDescent="0.25">
      <c r="B6" s="85"/>
      <c r="C6" s="85"/>
      <c r="D6" s="85"/>
      <c r="E6" s="85"/>
    </row>
    <row r="7" spans="2:8" x14ac:dyDescent="0.25">
      <c r="B7" s="52" t="s">
        <v>39</v>
      </c>
      <c r="C7" s="53">
        <v>28</v>
      </c>
      <c r="D7" s="53">
        <v>2</v>
      </c>
      <c r="E7" s="54">
        <v>50</v>
      </c>
    </row>
    <row r="8" spans="2:8" x14ac:dyDescent="0.25">
      <c r="B8" s="52" t="s">
        <v>40</v>
      </c>
      <c r="C8" s="53">
        <v>28</v>
      </c>
      <c r="D8" s="53">
        <v>2</v>
      </c>
      <c r="E8" s="54">
        <v>60</v>
      </c>
    </row>
    <row r="9" spans="2:8" x14ac:dyDescent="0.25">
      <c r="B9" s="52" t="s">
        <v>71</v>
      </c>
      <c r="C9" s="53">
        <v>28</v>
      </c>
      <c r="D9" s="53">
        <v>2</v>
      </c>
      <c r="E9" s="54">
        <v>40</v>
      </c>
    </row>
    <row r="10" spans="2:8" x14ac:dyDescent="0.25">
      <c r="B10" s="52" t="s">
        <v>72</v>
      </c>
      <c r="C10" s="53">
        <v>25</v>
      </c>
      <c r="D10" s="53">
        <v>2</v>
      </c>
      <c r="E10" s="54">
        <v>40</v>
      </c>
    </row>
    <row r="11" spans="2:8" x14ac:dyDescent="0.25">
      <c r="B11" s="52" t="s">
        <v>14</v>
      </c>
      <c r="C11" s="53">
        <v>28</v>
      </c>
      <c r="D11" s="53">
        <v>2</v>
      </c>
      <c r="E11" s="54">
        <v>40</v>
      </c>
    </row>
    <row r="12" spans="2:8" x14ac:dyDescent="0.25">
      <c r="B12" s="52" t="s">
        <v>70</v>
      </c>
      <c r="C12" s="53">
        <v>28</v>
      </c>
      <c r="D12" s="53">
        <v>2</v>
      </c>
      <c r="E12" s="54">
        <v>60</v>
      </c>
    </row>
    <row r="13" spans="2:8" x14ac:dyDescent="0.25">
      <c r="B13" s="52" t="s">
        <v>16</v>
      </c>
      <c r="C13" s="53">
        <v>28</v>
      </c>
      <c r="D13" s="53">
        <v>2</v>
      </c>
      <c r="E13" s="54">
        <v>40</v>
      </c>
    </row>
    <row r="14" spans="2:8" x14ac:dyDescent="0.25">
      <c r="B14" s="52" t="s">
        <v>42</v>
      </c>
      <c r="C14" s="53">
        <v>28</v>
      </c>
      <c r="D14" s="53">
        <v>2</v>
      </c>
      <c r="E14" s="54">
        <v>40</v>
      </c>
    </row>
    <row r="15" spans="2:8" x14ac:dyDescent="0.25">
      <c r="B15" s="52" t="s">
        <v>18</v>
      </c>
      <c r="C15" s="53">
        <v>42</v>
      </c>
      <c r="D15" s="53">
        <v>3</v>
      </c>
      <c r="E15" s="54">
        <v>60</v>
      </c>
    </row>
    <row r="16" spans="2:8" x14ac:dyDescent="0.25">
      <c r="B16" s="52" t="s">
        <v>43</v>
      </c>
      <c r="C16" s="53">
        <v>28</v>
      </c>
      <c r="D16" s="53">
        <v>2</v>
      </c>
      <c r="E16" s="54">
        <v>40</v>
      </c>
    </row>
    <row r="17" spans="2:8" x14ac:dyDescent="0.25">
      <c r="B17" s="52" t="s">
        <v>44</v>
      </c>
      <c r="C17" s="53">
        <v>28</v>
      </c>
      <c r="D17" s="53">
        <v>2</v>
      </c>
      <c r="E17" s="54">
        <v>60</v>
      </c>
    </row>
    <row r="18" spans="2:8" x14ac:dyDescent="0.25">
      <c r="B18" s="52" t="s">
        <v>21</v>
      </c>
      <c r="C18" s="53">
        <v>28</v>
      </c>
      <c r="D18" s="53">
        <v>2</v>
      </c>
      <c r="E18" s="54">
        <v>60</v>
      </c>
    </row>
    <row r="19" spans="2:8" x14ac:dyDescent="0.25">
      <c r="B19" s="52" t="s">
        <v>45</v>
      </c>
      <c r="C19" s="53">
        <v>28</v>
      </c>
      <c r="D19" s="53">
        <v>2</v>
      </c>
      <c r="E19" s="54">
        <v>60</v>
      </c>
    </row>
    <row r="20" spans="2:8" x14ac:dyDescent="0.25">
      <c r="B20" s="52" t="s">
        <v>73</v>
      </c>
      <c r="C20" s="53">
        <v>30</v>
      </c>
      <c r="D20" s="53">
        <v>2</v>
      </c>
      <c r="E20" s="54">
        <v>60</v>
      </c>
    </row>
    <row r="21" spans="2:8" x14ac:dyDescent="0.25">
      <c r="B21" s="52" t="s">
        <v>24</v>
      </c>
      <c r="C21" s="53">
        <v>18</v>
      </c>
      <c r="D21" s="53">
        <v>1</v>
      </c>
      <c r="E21" s="54">
        <v>30</v>
      </c>
    </row>
    <row r="22" spans="2:8" x14ac:dyDescent="0.25">
      <c r="B22" s="52" t="s">
        <v>25</v>
      </c>
      <c r="C22" s="53">
        <v>30</v>
      </c>
      <c r="D22" s="53">
        <v>2</v>
      </c>
      <c r="E22" s="54">
        <v>60</v>
      </c>
    </row>
    <row r="23" spans="2:8" ht="15.75" thickBot="1" x14ac:dyDescent="0.3">
      <c r="B23" s="55" t="s">
        <v>147</v>
      </c>
      <c r="C23" s="56">
        <v>453</v>
      </c>
      <c r="D23" s="56">
        <v>32</v>
      </c>
      <c r="E23" s="57">
        <v>800</v>
      </c>
    </row>
    <row r="24" spans="2:8" ht="15" customHeight="1" x14ac:dyDescent="0.25">
      <c r="B24" s="43" t="s">
        <v>148</v>
      </c>
      <c r="C24" s="24"/>
      <c r="D24" s="24"/>
      <c r="E24" s="24"/>
      <c r="F24" s="12"/>
      <c r="G24" s="12"/>
      <c r="H24" s="12"/>
    </row>
  </sheetData>
  <mergeCells count="6">
    <mergeCell ref="B4:B6"/>
    <mergeCell ref="C4:E4"/>
    <mergeCell ref="E5:E6"/>
    <mergeCell ref="B2:E2"/>
    <mergeCell ref="C5:C6"/>
    <mergeCell ref="D5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11"/>
  <sheetViews>
    <sheetView showGridLines="0" zoomScale="120" zoomScaleNormal="120" workbookViewId="0"/>
  </sheetViews>
  <sheetFormatPr baseColWidth="10" defaultRowHeight="15" x14ac:dyDescent="0.25"/>
  <cols>
    <col min="2" max="2" width="17.85546875" customWidth="1"/>
    <col min="3" max="3" width="23" customWidth="1"/>
  </cols>
  <sheetData>
    <row r="1" spans="2:8" ht="15.75" customHeight="1" x14ac:dyDescent="0.25"/>
    <row r="2" spans="2:8" ht="40.5" customHeight="1" thickBot="1" x14ac:dyDescent="0.3">
      <c r="B2" s="86" t="s">
        <v>104</v>
      </c>
      <c r="C2" s="86"/>
      <c r="D2" s="13"/>
      <c r="E2" s="13"/>
      <c r="F2" s="13"/>
      <c r="G2" s="13"/>
      <c r="H2" s="13"/>
    </row>
    <row r="3" spans="2:8" ht="15.75" customHeight="1" x14ac:dyDescent="0.25">
      <c r="B3" s="35" t="s">
        <v>95</v>
      </c>
    </row>
    <row r="4" spans="2:8" ht="18" x14ac:dyDescent="0.25">
      <c r="B4" s="46" t="s">
        <v>1</v>
      </c>
      <c r="C4" s="47" t="s">
        <v>113</v>
      </c>
    </row>
    <row r="5" spans="2:8" x14ac:dyDescent="0.25">
      <c r="B5" s="51">
        <v>2018</v>
      </c>
      <c r="C5" s="49">
        <v>453</v>
      </c>
    </row>
    <row r="6" spans="2:8" x14ac:dyDescent="0.25">
      <c r="B6" s="51">
        <v>2019</v>
      </c>
      <c r="C6" s="49">
        <v>259</v>
      </c>
    </row>
    <row r="7" spans="2:8" x14ac:dyDescent="0.25">
      <c r="B7" s="51">
        <v>2020</v>
      </c>
      <c r="C7" s="49">
        <v>270</v>
      </c>
    </row>
    <row r="8" spans="2:8" x14ac:dyDescent="0.25">
      <c r="B8" s="51">
        <v>2021</v>
      </c>
      <c r="C8" s="49">
        <v>277</v>
      </c>
    </row>
    <row r="9" spans="2:8" x14ac:dyDescent="0.25">
      <c r="B9" s="51">
        <v>2022</v>
      </c>
      <c r="C9" s="49">
        <v>251</v>
      </c>
    </row>
    <row r="10" spans="2:8" ht="15.75" thickBot="1" x14ac:dyDescent="0.3">
      <c r="B10" s="46" t="s">
        <v>147</v>
      </c>
      <c r="C10" s="50">
        <v>1510</v>
      </c>
    </row>
    <row r="11" spans="2:8" ht="25.5" customHeight="1" x14ac:dyDescent="0.25">
      <c r="B11" s="77" t="s">
        <v>148</v>
      </c>
      <c r="C11" s="78"/>
      <c r="D11" s="12"/>
      <c r="E11" s="12"/>
      <c r="F11" s="12"/>
      <c r="G11" s="12"/>
      <c r="H11" s="12"/>
    </row>
  </sheetData>
  <mergeCells count="2">
    <mergeCell ref="B11:C11"/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showGridLines="0" zoomScale="120" zoomScaleNormal="120" workbookViewId="0"/>
  </sheetViews>
  <sheetFormatPr baseColWidth="10" defaultRowHeight="15" x14ac:dyDescent="0.25"/>
  <cols>
    <col min="3" max="3" width="17.140625" customWidth="1"/>
  </cols>
  <sheetData>
    <row r="1" spans="1:10" ht="15.7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45" customHeight="1" thickBot="1" x14ac:dyDescent="0.3">
      <c r="A2" s="4"/>
      <c r="B2" s="86" t="s">
        <v>134</v>
      </c>
      <c r="C2" s="86"/>
      <c r="D2" s="86"/>
      <c r="E2" s="86"/>
      <c r="F2" s="86"/>
      <c r="G2" s="3"/>
      <c r="H2" s="3"/>
      <c r="I2" s="4"/>
      <c r="J2" s="4"/>
    </row>
    <row r="3" spans="1:10" ht="15.75" customHeight="1" x14ac:dyDescent="0.25">
      <c r="A3" s="4"/>
      <c r="B3" s="89" t="s">
        <v>135</v>
      </c>
      <c r="C3" s="89"/>
      <c r="D3" s="6"/>
      <c r="E3" s="6"/>
      <c r="F3" s="6"/>
      <c r="G3" s="7"/>
      <c r="H3" s="7"/>
      <c r="I3" s="4"/>
      <c r="J3" s="4"/>
    </row>
    <row r="4" spans="1:10" ht="30.75" customHeight="1" x14ac:dyDescent="0.25">
      <c r="A4" s="4"/>
      <c r="B4" s="55" t="s">
        <v>1</v>
      </c>
      <c r="C4" s="55" t="s">
        <v>74</v>
      </c>
      <c r="D4" s="55" t="s">
        <v>75</v>
      </c>
      <c r="E4" s="90" t="s">
        <v>99</v>
      </c>
      <c r="F4" s="90"/>
      <c r="G4" s="4"/>
      <c r="H4" s="4"/>
      <c r="I4" s="4"/>
      <c r="J4" s="4"/>
    </row>
    <row r="5" spans="1:10" ht="15.75" customHeight="1" x14ac:dyDescent="0.25">
      <c r="A5" s="4"/>
      <c r="B5" s="87">
        <v>2018</v>
      </c>
      <c r="C5" s="58" t="s">
        <v>68</v>
      </c>
      <c r="D5" s="59">
        <v>941</v>
      </c>
      <c r="E5" s="59">
        <v>74</v>
      </c>
      <c r="F5" s="92">
        <v>179</v>
      </c>
      <c r="G5" s="4"/>
      <c r="H5" s="29"/>
      <c r="I5" s="4"/>
      <c r="J5" s="4"/>
    </row>
    <row r="6" spans="1:10" ht="15.75" customHeight="1" x14ac:dyDescent="0.25">
      <c r="A6" s="4"/>
      <c r="B6" s="87"/>
      <c r="C6" s="58" t="s">
        <v>76</v>
      </c>
      <c r="D6" s="59">
        <v>215</v>
      </c>
      <c r="E6" s="59">
        <v>105</v>
      </c>
      <c r="F6" s="93"/>
      <c r="G6" s="4"/>
      <c r="H6" s="4"/>
      <c r="I6" s="4"/>
      <c r="J6" s="4"/>
    </row>
    <row r="7" spans="1:10" ht="15.75" customHeight="1" x14ac:dyDescent="0.25">
      <c r="A7" s="4"/>
      <c r="B7" s="87">
        <v>2019</v>
      </c>
      <c r="C7" s="58" t="s">
        <v>68</v>
      </c>
      <c r="D7" s="59">
        <v>916</v>
      </c>
      <c r="E7" s="59">
        <v>70</v>
      </c>
      <c r="F7" s="88">
        <v>172</v>
      </c>
      <c r="G7" s="4"/>
      <c r="H7" s="4"/>
      <c r="I7" s="4"/>
      <c r="J7" s="4"/>
    </row>
    <row r="8" spans="1:10" ht="15.75" customHeight="1" x14ac:dyDescent="0.25">
      <c r="A8" s="4"/>
      <c r="B8" s="87"/>
      <c r="C8" s="58" t="s">
        <v>76</v>
      </c>
      <c r="D8" s="59">
        <v>208</v>
      </c>
      <c r="E8" s="59">
        <v>102</v>
      </c>
      <c r="F8" s="88"/>
      <c r="G8" s="4"/>
      <c r="H8" s="4"/>
      <c r="I8" s="4"/>
      <c r="J8" s="4"/>
    </row>
    <row r="9" spans="1:10" ht="15.75" customHeight="1" x14ac:dyDescent="0.25">
      <c r="A9" s="4"/>
      <c r="B9" s="87">
        <v>2020</v>
      </c>
      <c r="C9" s="58" t="s">
        <v>68</v>
      </c>
      <c r="D9" s="59">
        <v>900</v>
      </c>
      <c r="E9" s="59">
        <v>71</v>
      </c>
      <c r="F9" s="88">
        <v>172</v>
      </c>
      <c r="G9" s="4"/>
      <c r="H9" s="4"/>
      <c r="I9" s="4"/>
      <c r="J9" s="4"/>
    </row>
    <row r="10" spans="1:10" ht="15.75" customHeight="1" x14ac:dyDescent="0.25">
      <c r="A10" s="4"/>
      <c r="B10" s="87"/>
      <c r="C10" s="58" t="s">
        <v>76</v>
      </c>
      <c r="D10" s="59">
        <v>206</v>
      </c>
      <c r="E10" s="59">
        <v>101</v>
      </c>
      <c r="F10" s="88"/>
      <c r="G10" s="4"/>
      <c r="H10" s="4"/>
      <c r="I10" s="4"/>
      <c r="J10" s="4"/>
    </row>
    <row r="11" spans="1:10" ht="15.75" customHeight="1" x14ac:dyDescent="0.25">
      <c r="A11" s="4"/>
      <c r="B11" s="87">
        <v>2021</v>
      </c>
      <c r="C11" s="58" t="s">
        <v>68</v>
      </c>
      <c r="D11" s="59">
        <v>884</v>
      </c>
      <c r="E11" s="59">
        <v>68</v>
      </c>
      <c r="F11" s="88">
        <v>170</v>
      </c>
      <c r="G11" s="4"/>
      <c r="H11" s="4"/>
      <c r="I11" s="4"/>
      <c r="J11" s="4"/>
    </row>
    <row r="12" spans="1:10" ht="15.75" customHeight="1" x14ac:dyDescent="0.25">
      <c r="A12" s="4"/>
      <c r="B12" s="87"/>
      <c r="C12" s="58" t="s">
        <v>76</v>
      </c>
      <c r="D12" s="59">
        <v>199</v>
      </c>
      <c r="E12" s="59">
        <v>102</v>
      </c>
      <c r="F12" s="88"/>
      <c r="G12" s="4"/>
      <c r="H12" s="4"/>
      <c r="I12" s="4"/>
      <c r="J12" s="4"/>
    </row>
    <row r="13" spans="1:10" ht="15.75" customHeight="1" x14ac:dyDescent="0.25">
      <c r="A13" s="4"/>
      <c r="B13" s="87">
        <v>2022</v>
      </c>
      <c r="C13" s="58" t="s">
        <v>68</v>
      </c>
      <c r="D13" s="59">
        <v>850</v>
      </c>
      <c r="E13" s="59">
        <v>66</v>
      </c>
      <c r="F13" s="88">
        <v>162</v>
      </c>
      <c r="G13" s="4"/>
      <c r="H13" s="4"/>
      <c r="I13" s="4"/>
      <c r="J13" s="4"/>
    </row>
    <row r="14" spans="1:10" ht="15.75" customHeight="1" x14ac:dyDescent="0.25">
      <c r="A14" s="4"/>
      <c r="B14" s="87"/>
      <c r="C14" s="58" t="s">
        <v>76</v>
      </c>
      <c r="D14" s="59">
        <v>193</v>
      </c>
      <c r="E14" s="59">
        <v>96</v>
      </c>
      <c r="F14" s="88"/>
      <c r="G14" s="4"/>
      <c r="H14" s="4"/>
      <c r="I14" s="4"/>
      <c r="J14" s="4"/>
    </row>
    <row r="15" spans="1:10" ht="15.75" customHeight="1" x14ac:dyDescent="0.25">
      <c r="A15" s="4"/>
      <c r="B15" s="90" t="s">
        <v>147</v>
      </c>
      <c r="C15" s="55" t="s">
        <v>68</v>
      </c>
      <c r="D15" s="56">
        <v>4491</v>
      </c>
      <c r="E15" s="56">
        <v>349</v>
      </c>
      <c r="F15" s="91">
        <v>855</v>
      </c>
      <c r="G15" s="4"/>
      <c r="H15" s="4"/>
      <c r="I15" s="4"/>
      <c r="J15" s="4"/>
    </row>
    <row r="16" spans="1:10" ht="15.75" customHeight="1" thickBot="1" x14ac:dyDescent="0.3">
      <c r="A16" s="4"/>
      <c r="B16" s="90"/>
      <c r="C16" s="55" t="s">
        <v>76</v>
      </c>
      <c r="D16" s="56">
        <v>1021</v>
      </c>
      <c r="E16" s="56">
        <v>506</v>
      </c>
      <c r="F16" s="91"/>
      <c r="G16" s="4"/>
      <c r="H16" s="4"/>
      <c r="I16" s="4"/>
      <c r="J16" s="4"/>
    </row>
    <row r="17" spans="1:10" ht="15" customHeight="1" x14ac:dyDescent="0.25">
      <c r="A17" s="4"/>
      <c r="B17" s="43" t="s">
        <v>148</v>
      </c>
      <c r="C17" s="24"/>
      <c r="D17" s="24"/>
      <c r="E17" s="24"/>
      <c r="F17" s="24"/>
      <c r="G17" s="12"/>
      <c r="H17" s="12"/>
      <c r="I17" s="4"/>
      <c r="J17" s="4"/>
    </row>
    <row r="18" spans="1:10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</row>
  </sheetData>
  <mergeCells count="15">
    <mergeCell ref="B15:B16"/>
    <mergeCell ref="F15:F16"/>
    <mergeCell ref="E4:F4"/>
    <mergeCell ref="B5:B6"/>
    <mergeCell ref="F5:F6"/>
    <mergeCell ref="B7:B8"/>
    <mergeCell ref="F7:F8"/>
    <mergeCell ref="B9:B10"/>
    <mergeCell ref="F9:F10"/>
    <mergeCell ref="B2:F2"/>
    <mergeCell ref="B11:B12"/>
    <mergeCell ref="F11:F12"/>
    <mergeCell ref="B13:B14"/>
    <mergeCell ref="F13:F14"/>
    <mergeCell ref="B3:C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10"/>
  <sheetViews>
    <sheetView showGridLines="0" zoomScale="120" zoomScaleNormal="120" workbookViewId="0"/>
  </sheetViews>
  <sheetFormatPr baseColWidth="10" defaultRowHeight="15" x14ac:dyDescent="0.25"/>
  <cols>
    <col min="2" max="2" width="29.140625" customWidth="1"/>
    <col min="3" max="3" width="22.42578125" customWidth="1"/>
  </cols>
  <sheetData>
    <row r="1" spans="2:8" ht="15.75" customHeight="1" x14ac:dyDescent="0.25"/>
    <row r="2" spans="2:8" ht="15.75" customHeight="1" thickBot="1" x14ac:dyDescent="0.3">
      <c r="B2" s="86" t="s">
        <v>105</v>
      </c>
      <c r="C2" s="86"/>
    </row>
    <row r="3" spans="2:8" ht="15.75" customHeight="1" thickBot="1" x14ac:dyDescent="0.3">
      <c r="B3" s="35" t="s">
        <v>124</v>
      </c>
      <c r="D3" s="3"/>
      <c r="E3" s="3"/>
      <c r="F3" s="3"/>
      <c r="G3" s="3"/>
      <c r="H3" s="3"/>
    </row>
    <row r="4" spans="2:8" ht="15.75" customHeight="1" thickBot="1" x14ac:dyDescent="0.3">
      <c r="B4" s="60" t="s">
        <v>77</v>
      </c>
      <c r="C4" s="60" t="s">
        <v>78</v>
      </c>
    </row>
    <row r="5" spans="2:8" ht="15.75" customHeight="1" thickBot="1" x14ac:dyDescent="0.3">
      <c r="B5" s="61" t="s">
        <v>79</v>
      </c>
      <c r="C5" s="62">
        <v>169</v>
      </c>
    </row>
    <row r="6" spans="2:8" ht="15.75" customHeight="1" thickBot="1" x14ac:dyDescent="0.3">
      <c r="B6" s="61" t="s">
        <v>68</v>
      </c>
      <c r="C6" s="62">
        <v>130</v>
      </c>
    </row>
    <row r="7" spans="2:8" ht="15.75" customHeight="1" thickBot="1" x14ac:dyDescent="0.3">
      <c r="B7" s="61" t="s">
        <v>80</v>
      </c>
      <c r="C7" s="62">
        <v>35</v>
      </c>
    </row>
    <row r="8" spans="2:8" ht="15.75" customHeight="1" thickBot="1" x14ac:dyDescent="0.3">
      <c r="B8" s="61" t="s">
        <v>81</v>
      </c>
      <c r="C8" s="62">
        <v>139413</v>
      </c>
    </row>
    <row r="9" spans="2:8" ht="15.75" customHeight="1" thickBot="1" x14ac:dyDescent="0.3">
      <c r="B9" s="61" t="s">
        <v>82</v>
      </c>
      <c r="C9" s="62">
        <v>119824</v>
      </c>
    </row>
    <row r="10" spans="2:8" x14ac:dyDescent="0.25">
      <c r="B10" s="94" t="s">
        <v>100</v>
      </c>
      <c r="C10" s="95"/>
      <c r="D10" s="95"/>
      <c r="E10" s="95"/>
      <c r="F10" s="95"/>
      <c r="G10" s="95"/>
      <c r="H10" s="95"/>
    </row>
  </sheetData>
  <mergeCells count="2">
    <mergeCell ref="B2:C2"/>
    <mergeCell ref="B10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Tabla 6.1.1.</vt:lpstr>
      <vt:lpstr>Tabla 6.2.1.</vt:lpstr>
      <vt:lpstr>Tabla 6.3.3.</vt:lpstr>
      <vt:lpstr>Tabla 6.3.4.</vt:lpstr>
      <vt:lpstr>Tabla 6.3.5.</vt:lpstr>
      <vt:lpstr>Tabla 6.3.6.</vt:lpstr>
      <vt:lpstr>Tabla 6.3.7.</vt:lpstr>
      <vt:lpstr>Tabla 6.3.8.</vt:lpstr>
      <vt:lpstr>Tabla 6.3.9.</vt:lpstr>
      <vt:lpstr>Tabla 6.3.10.</vt:lpstr>
      <vt:lpstr>Tabla 6.3.11.</vt:lpstr>
      <vt:lpstr>Anexo Tabla 6.1.2.</vt:lpstr>
      <vt:lpstr>Anexo Tabla 6.2.2.</vt:lpstr>
      <vt:lpstr>Anexo Tabla 6.2.3.</vt:lpstr>
      <vt:lpstr>Anexo Tabla 6.3.1.</vt:lpstr>
      <vt:lpstr>Anexo Tabla 6.3.2.</vt:lpstr>
      <vt:lpstr>Anexo Tabla 6.4.1.</vt:lpstr>
      <vt:lpstr>Anexo Tabla 6.4.2.</vt:lpstr>
      <vt:lpstr>Anexo Tabla 6.5.1.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Marceliano Vazquez</dc:creator>
  <cp:lastModifiedBy>Agustín Lara Fernández</cp:lastModifiedBy>
  <dcterms:created xsi:type="dcterms:W3CDTF">2017-05-18T21:31:20Z</dcterms:created>
  <dcterms:modified xsi:type="dcterms:W3CDTF">2018-06-01T02:46:00Z</dcterms:modified>
</cp:coreProperties>
</file>