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60" windowWidth="15360" windowHeight="8085" tabRatio="908" activeTab="57"/>
  </bookViews>
  <sheets>
    <sheet name="Tabla 4.1.1." sheetId="1" r:id="rId1"/>
    <sheet name="Tabla 4.1.2." sheetId="8" r:id="rId2"/>
    <sheet name="Gráfico 4.1.2." sheetId="15" r:id="rId3"/>
    <sheet name="Gráfico 4.1.3." sheetId="14" r:id="rId4"/>
    <sheet name="Gráfico 4.1.4." sheetId="9" r:id="rId5"/>
    <sheet name="Gráfico 4.1.5." sheetId="10" r:id="rId6"/>
    <sheet name="Gráfico 4.1.6." sheetId="11" r:id="rId7"/>
    <sheet name="Gráfico 4.1.7." sheetId="12" r:id="rId8"/>
    <sheet name="Gráfico 4.4.1." sheetId="49" r:id="rId9"/>
    <sheet name="Gráfico 4.4.2." sheetId="70" r:id="rId10"/>
    <sheet name="Gráfico 4.4.3." sheetId="71" r:id="rId11"/>
    <sheet name="Tabla 4.4.1." sheetId="69" r:id="rId12"/>
    <sheet name="Gráfico 4.4.4." sheetId="40" r:id="rId13"/>
    <sheet name="Gráfico 4.4.5." sheetId="41" r:id="rId14"/>
    <sheet name="Tabla 4.4.9." sheetId="51" r:id="rId15"/>
    <sheet name="Gráfico 4.5.1." sheetId="72" r:id="rId16"/>
    <sheet name="Gráfico 4.5.2." sheetId="53" r:id="rId17"/>
    <sheet name="Gráfico 4.5.3." sheetId="46" r:id="rId18"/>
    <sheet name="Gráfico 4.6.1." sheetId="47" r:id="rId19"/>
    <sheet name="Gráfico 4.7.1." sheetId="105" r:id="rId20"/>
    <sheet name="Anexo Tabla 4.1.3." sheetId="57" r:id="rId21"/>
    <sheet name="Anexo Tabla 4.1.4." sheetId="58" r:id="rId22"/>
    <sheet name="Anexo Tabla 4.1.5." sheetId="59" r:id="rId23"/>
    <sheet name="Anexo Tabla 4.1.6." sheetId="60" r:id="rId24"/>
    <sheet name="Anexo Tabla 4.1.7." sheetId="61" r:id="rId25"/>
    <sheet name="Anexo Gráfica 4.1.1." sheetId="4" r:id="rId26"/>
    <sheet name="Anexo Tabla 4.2.1." sheetId="62" r:id="rId27"/>
    <sheet name="Anexo Tabla 4.2.2." sheetId="63" r:id="rId28"/>
    <sheet name="Anexo Tabla 4.2.3." sheetId="65" r:id="rId29"/>
    <sheet name="Anexo Tabla 4.2.4." sheetId="66" r:id="rId30"/>
    <sheet name="Anexo Tabla 4.2.5." sheetId="67" r:id="rId31"/>
    <sheet name="Anexo Tabla 4.2.6." sheetId="68" r:id="rId32"/>
    <sheet name="Anexo Gráfico 4.2.1." sheetId="26" r:id="rId33"/>
    <sheet name="Anexo Gráfico 4.2.2." sheetId="27" r:id="rId34"/>
    <sheet name="Anexo Gráfico 4.2.3." sheetId="28" r:id="rId35"/>
    <sheet name="Anexo Tabla 4.2.7." sheetId="25" r:id="rId36"/>
    <sheet name="Anexo Tabla 4.2.8." sheetId="29" r:id="rId37"/>
    <sheet name="Anexo Tabla 4.2.9." sheetId="30" r:id="rId38"/>
    <sheet name="Anexo Tabla 4.2.10." sheetId="31" r:id="rId39"/>
    <sheet name="Anexo Tabla 4.2.11." sheetId="101" r:id="rId40"/>
    <sheet name="Anexo Tabla 4.2.12. " sheetId="90" r:id="rId41"/>
    <sheet name="Anexo Tabla 4.2.13." sheetId="89" r:id="rId42"/>
    <sheet name="Anexo Tabla 4.2.14." sheetId="97" r:id="rId43"/>
    <sheet name="Anexo Tabla 4.2.15." sheetId="91" r:id="rId44"/>
    <sheet name="Anexo Gráfico 4.2.4." sheetId="5" r:id="rId45"/>
    <sheet name="Anexo Tabla 4.2.16." sheetId="6" r:id="rId46"/>
    <sheet name="Anexo Tabla 4.4.1.B." sheetId="102" r:id="rId47"/>
    <sheet name="Anexo Tabla 4.4.2." sheetId="100" r:id="rId48"/>
    <sheet name="Anexo Tabla 4.4.3." sheetId="74" r:id="rId49"/>
    <sheet name="Anexo Tabla 4.4.4." sheetId="79" r:id="rId50"/>
    <sheet name="Anexo Tabla 4.4.5." sheetId="80" r:id="rId51"/>
    <sheet name="Anexo Tabla 4.4.6." sheetId="81" r:id="rId52"/>
    <sheet name="Anexo Tabla 4.4.7." sheetId="82" r:id="rId53"/>
    <sheet name="Anexo Tabla 4.4.8." sheetId="83" r:id="rId54"/>
    <sheet name="Anexo Tabla 4.5.1." sheetId="84" r:id="rId55"/>
    <sheet name="Anexo Tabla 4.5.2" sheetId="85" r:id="rId56"/>
    <sheet name="Anexo Tabla 4.6.1." sheetId="104" r:id="rId57"/>
    <sheet name="Anexo Tabla 4.6.2." sheetId="103" r:id="rId58"/>
  </sheets>
  <externalReferences>
    <externalReference r:id="rId59"/>
  </externalReferences>
  <definedNames>
    <definedName name="_xlnm._FilterDatabase" localSheetId="39" hidden="1">'Anexo Tabla 4.2.11.'!$B$4:$D$93</definedName>
    <definedName name="_xlnm._FilterDatabase" localSheetId="11" hidden="1">'Tabla 4.4.1.'!$B$4:$L$420</definedName>
    <definedName name="_xlnm._FilterDatabase" localSheetId="14" hidden="1">'Tabla 4.4.9.'!$B$4:$J$147</definedName>
    <definedName name="_Order1" hidden="1">255</definedName>
    <definedName name="Anexo" localSheetId="46">'[1]Pod Calorif:Fuentes'!$A$2:$T$78</definedName>
    <definedName name="Anexo" localSheetId="8">'[1]Pod Calorif:Fuentes'!$A$2:$T$78</definedName>
    <definedName name="Anexo" localSheetId="16">'[1]Pod Calorif:Fuentes'!$A$2:$T$78</definedName>
    <definedName name="Anexo" localSheetId="11">'[1]Pod Calorif:Fuentes'!$A$2:$T$78</definedName>
    <definedName name="Anexo" localSheetId="14">'[1]Pod Calorif:Fuentes'!$A$2:$T$78</definedName>
    <definedName name="Anexo">'[1]Pod Calorif:Fuentes'!$A$2:$T$78</definedName>
    <definedName name="ANEXOS" localSheetId="46">'[1]FleteCarbón import. Bolivar Alt:Fuentes'!$A$1:$T$78</definedName>
    <definedName name="ANEXOS" localSheetId="8">'[1]FleteCarbón import. Bolivar Alt:Fuentes'!$A$1:$T$78</definedName>
    <definedName name="ANEXOS" localSheetId="16">'[1]FleteCarbón import. Bolivar Alt:Fuentes'!$A$1:$T$78</definedName>
    <definedName name="ANEXOS" localSheetId="11">'[1]FleteCarbón import. Bolivar Alt:Fuentes'!$A$1:$T$78</definedName>
    <definedName name="ANEXOS" localSheetId="14">'[1]FleteCarbón import. Bolivar Alt:Fuentes'!$A$1:$T$78</definedName>
    <definedName name="ANEXOS">'[1]FleteCarbón import. Bolivar Alt:Fuentes'!$A$1:$T$78</definedName>
  </definedNames>
  <calcPr calcId="145621"/>
</workbook>
</file>

<file path=xl/calcChain.xml><?xml version="1.0" encoding="utf-8"?>
<calcChain xmlns="http://schemas.openxmlformats.org/spreadsheetml/2006/main">
  <c r="D27" i="72" l="1"/>
  <c r="E27" i="72"/>
  <c r="F26" i="72"/>
  <c r="D28" i="72"/>
  <c r="F28" i="72"/>
  <c r="G28" i="72"/>
  <c r="AK29" i="51"/>
  <c r="AK34" i="51" s="1"/>
  <c r="AK8" i="51"/>
  <c r="AK21" i="51"/>
  <c r="AL30" i="51" l="1"/>
  <c r="AL34" i="51"/>
  <c r="AL32" i="51"/>
  <c r="AL33" i="51"/>
  <c r="AL31" i="51"/>
  <c r="AL29" i="51"/>
  <c r="AL28" i="51"/>
</calcChain>
</file>

<file path=xl/sharedStrings.xml><?xml version="1.0" encoding="utf-8"?>
<sst xmlns="http://schemas.openxmlformats.org/spreadsheetml/2006/main" count="5417" uniqueCount="1331">
  <si>
    <t>No.</t>
  </si>
  <si>
    <t>Nombre</t>
  </si>
  <si>
    <t xml:space="preserve">Hermosillo </t>
  </si>
  <si>
    <t>Güémez</t>
  </si>
  <si>
    <t>Tepic</t>
  </si>
  <si>
    <t>Mérida</t>
  </si>
  <si>
    <t>Obregón</t>
  </si>
  <si>
    <t>Guadalajara</t>
  </si>
  <si>
    <t>Cancún</t>
  </si>
  <si>
    <t>Los Mochis</t>
  </si>
  <si>
    <t>Aguascalientes</t>
  </si>
  <si>
    <t>Chetumal</t>
  </si>
  <si>
    <t>Culiacán</t>
  </si>
  <si>
    <t>San Luis Potosí</t>
  </si>
  <si>
    <t>Mazatlán</t>
  </si>
  <si>
    <t>Salamanca</t>
  </si>
  <si>
    <t>Tijuana</t>
  </si>
  <si>
    <t>Juárez</t>
  </si>
  <si>
    <t>Manzanillo</t>
  </si>
  <si>
    <t>Ensenada</t>
  </si>
  <si>
    <t>Moctezuma</t>
  </si>
  <si>
    <t>Carapan</t>
  </si>
  <si>
    <t>Mexicali</t>
  </si>
  <si>
    <t>Chihuahua</t>
  </si>
  <si>
    <t>Lázaro Cárdenas</t>
  </si>
  <si>
    <t>San Luis Río Colorado</t>
  </si>
  <si>
    <t>Durango</t>
  </si>
  <si>
    <t>Querétaro</t>
  </si>
  <si>
    <t>Villa Constitución</t>
  </si>
  <si>
    <t>Laguna</t>
  </si>
  <si>
    <t>Central</t>
  </si>
  <si>
    <t xml:space="preserve">La Paz </t>
  </si>
  <si>
    <t>Río Escondido</t>
  </si>
  <si>
    <t>Poza Rica</t>
  </si>
  <si>
    <t>Los Cabos</t>
  </si>
  <si>
    <t>Nuevo Laredo</t>
  </si>
  <si>
    <t>Veracruz</t>
  </si>
  <si>
    <t>Reynosa</t>
  </si>
  <si>
    <t>Puebla</t>
  </si>
  <si>
    <t>Matamoros</t>
  </si>
  <si>
    <t>Acapulco</t>
  </si>
  <si>
    <t>Monterrey</t>
  </si>
  <si>
    <t>Temascal</t>
  </si>
  <si>
    <t>Saltillo</t>
  </si>
  <si>
    <t>Coatzacoalcos</t>
  </si>
  <si>
    <t>Valles</t>
  </si>
  <si>
    <t>Tabasco</t>
  </si>
  <si>
    <t>Huasteca</t>
  </si>
  <si>
    <t>Grijalva</t>
  </si>
  <si>
    <t>Tamazunchale</t>
  </si>
  <si>
    <t>Ixtepec</t>
  </si>
  <si>
    <r>
      <t>Lerma</t>
    </r>
    <r>
      <rPr>
        <vertAlign val="superscript"/>
        <sz val="8"/>
        <color rgb="FF000000"/>
        <rFont val="Soberana Sans"/>
        <family val="3"/>
      </rPr>
      <t>2/</t>
    </r>
  </si>
  <si>
    <r>
      <t>Cananea</t>
    </r>
    <r>
      <rPr>
        <vertAlign val="superscript"/>
        <sz val="8"/>
        <color rgb="FF000000"/>
        <rFont val="Soberana Sans"/>
        <family val="3"/>
      </rPr>
      <t>1/</t>
    </r>
  </si>
  <si>
    <r>
      <t>Cozumel</t>
    </r>
    <r>
      <rPr>
        <vertAlign val="superscript"/>
        <sz val="8"/>
        <color rgb="FF000000"/>
        <rFont val="Soberana Sans"/>
        <family val="3"/>
      </rPr>
      <t>3/</t>
    </r>
  </si>
  <si>
    <r>
      <t>Mulegé</t>
    </r>
    <r>
      <rPr>
        <vertAlign val="superscript"/>
        <sz val="8"/>
        <color rgb="FF000000"/>
        <rFont val="Soberana Sans"/>
        <family val="3"/>
      </rPr>
      <t>4/</t>
    </r>
  </si>
  <si>
    <t>Año</t>
  </si>
  <si>
    <t>Alto</t>
  </si>
  <si>
    <t xml:space="preserve">Planeación </t>
  </si>
  <si>
    <t>Bajo</t>
  </si>
  <si>
    <t>(Índice Base 2015 = 100)</t>
  </si>
  <si>
    <t>Escenario</t>
  </si>
  <si>
    <t>Planeación</t>
  </si>
  <si>
    <t>Fuente: Elaborado por SENER.</t>
  </si>
  <si>
    <t>.</t>
  </si>
  <si>
    <t xml:space="preserve"> Fuente: Elaborado por SENER con información de la LTE.</t>
  </si>
  <si>
    <t>Tecnología</t>
  </si>
  <si>
    <t>Fuente</t>
  </si>
  <si>
    <t>Iniciativa para el Desarrollo de las Energías Renovables en México: Biomasa (SENER, 2012).
http://www.pwc.com/mx/es/industrias/infraestructura/estudios-energias-renovables.html</t>
  </si>
  <si>
    <t>Estudio sobre Cogeneración en el Sector Industrial en México (SENER, 2009).
http://www.cogeneramexico.org.mx/documentos.php</t>
  </si>
  <si>
    <t>Iniciativa para el Desarrollo de las Energías Renovables en México: Eólica (SENER, 2012).
http://www.pwc.com/mx/es/industrias/infraestructura/estudios-energias-renovables.html
El potencial eólico mexicano: Oportunidades y retos en el nuevo sector eléctrico (Asociación Mexicana de Energía Eólica - AMDEE - y PWc; 2014).
http://www.amdee.org/amdee-estudios</t>
  </si>
  <si>
    <t>Prospectiva de Energías Renovables 2015-2029
http://www.gob.mx/sener/documentos/prospectivas-del-sector-energetico</t>
  </si>
  <si>
    <t>Iniciativa para el Desarrollo de las Energías Renovables en México: Solar FV (SENER, 2012).
http://www.pwc.com/mx/es/industrias/infraestructura/estudios-energias-renovables.html
Prospectiva de Energías Renovables 2015-2029.
http://www.gob.mx/sener/documentos/prospectivas-del-sector-energetico</t>
  </si>
  <si>
    <t>Estudio de planificación de expansión de generación del Sistema Eléctrico Nacional considerando la incorporación de capacidad de generación nucleoeléctrica. Gerencia de Análisis de Redes, Instituto de Investigaciones Eléctricas (IIE). 2014.</t>
  </si>
  <si>
    <t>Proyecto</t>
  </si>
  <si>
    <t>Estados beneficiados</t>
  </si>
  <si>
    <t>Longitud
(kilómetros)</t>
  </si>
  <si>
    <t>Fecha estimada de licitación</t>
  </si>
  <si>
    <t>Fecha estimada de entrada en operación</t>
  </si>
  <si>
    <t>Estatus</t>
  </si>
  <si>
    <t>ESTRATÉGICOS</t>
  </si>
  <si>
    <t>Tuxpan - Tula</t>
  </si>
  <si>
    <t>Hidalgo
Puebla
Veracruz</t>
  </si>
  <si>
    <t>La Laguna - Aguascalientes</t>
  </si>
  <si>
    <t>Aguascalientes
Zacatecas
Durango</t>
  </si>
  <si>
    <t>Tula - Villa de Reyes</t>
  </si>
  <si>
    <t>Hidalgo
San Luis Potosí</t>
  </si>
  <si>
    <t>Villa de Reyes - Aguascalientes - Guadalajara</t>
  </si>
  <si>
    <t>Aguascalientes
Jalisco
San Luis Potosí</t>
  </si>
  <si>
    <t>San Isidro - Samalayuca</t>
  </si>
  <si>
    <t>Samalayuca - Sásabe</t>
  </si>
  <si>
    <t>Chihuahua
Sonora</t>
  </si>
  <si>
    <t>Jáltipan - Salina Cruz</t>
  </si>
  <si>
    <t>Oaxaca
Veracruz</t>
  </si>
  <si>
    <t>Sur de Texas - Tuxpan</t>
  </si>
  <si>
    <t>Tamaulipas
Veracruz</t>
  </si>
  <si>
    <t>Colombia - Escobedo</t>
  </si>
  <si>
    <t>Nuevo León</t>
  </si>
  <si>
    <t>N/A</t>
  </si>
  <si>
    <t>Los Ramones - Cempoala</t>
  </si>
  <si>
    <t>Nuevo León Tamaulipas Veracruz</t>
  </si>
  <si>
    <t>Estación de compresión El Cabrito</t>
  </si>
  <si>
    <t>Chihuahua
Nuevo León</t>
  </si>
  <si>
    <t>COBERTURA SOCIAL</t>
  </si>
  <si>
    <t>Lázaro Cárdenas - Acapulco</t>
  </si>
  <si>
    <t>Michoacán
Guerrero</t>
  </si>
  <si>
    <t>Salina Cruz - Tapachula</t>
  </si>
  <si>
    <t>Chiapas
Oaxaca</t>
  </si>
  <si>
    <t>En evaluación</t>
  </si>
  <si>
    <t>(Porcentaje)</t>
  </si>
  <si>
    <t xml:space="preserve"> Fuente: Elaborado por SENER con información de CENACE</t>
  </si>
  <si>
    <t xml:space="preserve"> Fuente: Elaborado por SENER con información de CENACE.</t>
  </si>
  <si>
    <t>Consumo</t>
  </si>
  <si>
    <t>TCA 2016 del PIB y Consumo</t>
  </si>
  <si>
    <t>PIB</t>
  </si>
  <si>
    <t xml:space="preserve">WTI </t>
  </si>
  <si>
    <t xml:space="preserve">BRENT </t>
  </si>
  <si>
    <t>MME</t>
  </si>
  <si>
    <t>Brent</t>
  </si>
  <si>
    <t>Combustóleo</t>
  </si>
  <si>
    <t>Gas Natural</t>
  </si>
  <si>
    <t>Gas Natural Licuado</t>
  </si>
  <si>
    <t>Carbón</t>
  </si>
  <si>
    <t>Diésel</t>
  </si>
  <si>
    <t>Carboeléctrica</t>
  </si>
  <si>
    <t>Ciclo combinado</t>
  </si>
  <si>
    <t>Combustión Interna</t>
  </si>
  <si>
    <t>Eólica</t>
  </si>
  <si>
    <t>Frenos Regenerativos</t>
  </si>
  <si>
    <t>Geotérmica</t>
  </si>
  <si>
    <t>Hidroeléctrica</t>
  </si>
  <si>
    <t>Lecho Fluidizado</t>
  </si>
  <si>
    <t>Nucleoeléctrica</t>
  </si>
  <si>
    <t>Solar fotovoltaica</t>
  </si>
  <si>
    <t>Termoeléctrica convencional</t>
  </si>
  <si>
    <t>Termosolar</t>
  </si>
  <si>
    <t>Turbogás</t>
  </si>
  <si>
    <t>Geotérmica
Base 2015=1</t>
  </si>
  <si>
    <t>Solar
Base 2015=1</t>
  </si>
  <si>
    <t>Termosolar
Base 2015=1</t>
  </si>
  <si>
    <t>Valor</t>
  </si>
  <si>
    <t>Fuente: Costos y parámetros de referencia para la formulación de proyectos de inversión del sector eléctrico (COPAR-CFE, 2015)</t>
  </si>
  <si>
    <t>Fuente: Elaborado por SENER con información de "Cost and Performance Data for Power Generation Technologies, 2012, prepared for NREL, Black&amp;Veatch."</t>
  </si>
  <si>
    <t xml:space="preserve"> Fuente: Elaborado por SENER.</t>
  </si>
  <si>
    <t>GRÁFICO 4.1.4. CRECIMIENTO ANUAL ESPERADO DE DEMANDA MÁXIMA DEL SIN 2016-2030</t>
  </si>
  <si>
    <t xml:space="preserve">GRÁFICO 4.1.5. CRECIMIENTO ANUAL ESPERADO DE LA DEMANDA MÁXIMA DE BAJA CALIFORNIA 2016-2030 </t>
  </si>
  <si>
    <t xml:space="preserve">GRÁFICO 4.1.6. CRECIMIENTO ANUAL ESPERADO DE LA DEMANDA MÁXIMA DE BAJA CALIFORNIA SUR 2016-2030 </t>
  </si>
  <si>
    <t>GRÁFICO 4.1.7. CRECIMIENTO ANUAL ESPERADO DEL CONSUMO BRUTO DEL SEN 2016-2030</t>
  </si>
  <si>
    <t>Ciclo Combinado</t>
  </si>
  <si>
    <t>Termoeléctrica Convencional</t>
  </si>
  <si>
    <t>Solar Fotovoltaica</t>
  </si>
  <si>
    <t>Tasa de mantenimiento</t>
  </si>
  <si>
    <t>Tasa de salida forzada</t>
  </si>
  <si>
    <t>GRÁFICO 4.2.1. CURVA DE APRENDIZAJE  PARA GEOTERMIA</t>
  </si>
  <si>
    <t>(Porcentaje, Base 2015=1)</t>
  </si>
  <si>
    <t>GRÁFICO 4.2.2. CURVA DE APRENDIZAJE PARA SOLAR</t>
  </si>
  <si>
    <t>GRÁFICO 4.2.3. CURVA DE APRENDIZAJE PARA TERMOSOLAR</t>
  </si>
  <si>
    <t>TABLA 4.2.2. EFICIENCIA TÉRMICA</t>
  </si>
  <si>
    <t>(GJ/MWh)</t>
  </si>
  <si>
    <t>(Años)</t>
  </si>
  <si>
    <t>TABLA 4.2.1. CAPACIDAD DISPONIBLE</t>
  </si>
  <si>
    <t>Con Regulación: 88.0
Sin Regulación:78.0
Región Noroeste: 25.0</t>
  </si>
  <si>
    <t>Por Región de Control:  Oriental y Peninsular: 30.0
Noroeste: 56.0
Occidental: 15.0
Resto: 25.0</t>
  </si>
  <si>
    <t>Inicio de Operación</t>
  </si>
  <si>
    <t>1 de diciembre de 2014</t>
  </si>
  <si>
    <t xml:space="preserve">22 de diciembre de 2014 </t>
  </si>
  <si>
    <t>22 de agosto de 2014</t>
  </si>
  <si>
    <t>6 de noviembre de 2014</t>
  </si>
  <si>
    <t>1 de abril de 2015</t>
  </si>
  <si>
    <t>Total</t>
  </si>
  <si>
    <t>1 de julio de 2013</t>
  </si>
  <si>
    <t>Ampliación  Mayakán (Nuevo Pemex)</t>
  </si>
  <si>
    <t>1 de diciembre de 2015</t>
  </si>
  <si>
    <t>1 de enero de 2016</t>
  </si>
  <si>
    <t>TABLA 4.1.3. GASODUCTOS CONCLUIDOS</t>
  </si>
  <si>
    <t>1 de agosto de 2016</t>
  </si>
  <si>
    <t>1 de diciembre de 2016</t>
  </si>
  <si>
    <t>1 de julio de 2016</t>
  </si>
  <si>
    <t>1 marzo de 2017</t>
  </si>
  <si>
    <t>TABLA 4.1.4. GASODUCTOS EN CONSTRUCCIÓN</t>
  </si>
  <si>
    <t>TABLA 4.1.5. GASODUCTOS EN FASE DE PERMISOS</t>
  </si>
  <si>
    <t>ND</t>
  </si>
  <si>
    <t>1 enero de 2017</t>
  </si>
  <si>
    <t>1 noviembre de 2017</t>
  </si>
  <si>
    <t>1 diciembre de 2017</t>
  </si>
  <si>
    <t>1 julio de 2017</t>
  </si>
  <si>
    <t>1 enero de 2018</t>
  </si>
  <si>
    <t>TABLA 4.1.6. GASODUCTOS EN PROCESO DE LICITACIÓN</t>
  </si>
  <si>
    <t>1 de septiembre de 2018</t>
  </si>
  <si>
    <t>Inicio de Operación estimada</t>
  </si>
  <si>
    <t>TABLA 4.1.7. GASODUCTOS EN PROYECTOS</t>
  </si>
  <si>
    <t>Central/Unidad</t>
  </si>
  <si>
    <t>Municipio</t>
  </si>
  <si>
    <t>Entidad Federativa</t>
  </si>
  <si>
    <t>Región de Control</t>
  </si>
  <si>
    <t>Región de Transmisión</t>
  </si>
  <si>
    <t>Capacidad (MW)</t>
  </si>
  <si>
    <t>Chávez U1</t>
  </si>
  <si>
    <t>Francisco I. Madero</t>
  </si>
  <si>
    <t>05-Norte</t>
  </si>
  <si>
    <t>11-Laguna</t>
  </si>
  <si>
    <t>Chávez U2</t>
  </si>
  <si>
    <t>Sinaloa</t>
  </si>
  <si>
    <t>04-Noroeste</t>
  </si>
  <si>
    <t>05-Culiacán</t>
  </si>
  <si>
    <t>Dos Bocas U3</t>
  </si>
  <si>
    <t>Medellín de Bravo</t>
  </si>
  <si>
    <t>02-Oriental</t>
  </si>
  <si>
    <t>33-Veracruz</t>
  </si>
  <si>
    <t>Dos Bocas U4</t>
  </si>
  <si>
    <t>Dos Bocas U6</t>
  </si>
  <si>
    <t xml:space="preserve">Fundidora </t>
  </si>
  <si>
    <t>06-Noreste</t>
  </si>
  <si>
    <t>16-Monterrey</t>
  </si>
  <si>
    <t>Guaymas II (Carlos Rodríguez Rivero) U1</t>
  </si>
  <si>
    <t>Guaymas</t>
  </si>
  <si>
    <t>Sonora</t>
  </si>
  <si>
    <t>03-Obregón</t>
  </si>
  <si>
    <t>Guaymas II (Carlos Rodríguez Rivero) U2</t>
  </si>
  <si>
    <t>Huicot</t>
  </si>
  <si>
    <t>03-Occidental</t>
  </si>
  <si>
    <t>22-Tepic</t>
  </si>
  <si>
    <t>Industrial Caborca U1</t>
  </si>
  <si>
    <t>Caborca</t>
  </si>
  <si>
    <t>01-Hermosillo</t>
  </si>
  <si>
    <t>Industrial Juárez</t>
  </si>
  <si>
    <t>07-Juárez</t>
  </si>
  <si>
    <t>La Laguna U1</t>
  </si>
  <si>
    <t>Gómez Palacio</t>
  </si>
  <si>
    <t>La Laguna U3</t>
  </si>
  <si>
    <t>La Laguna U4</t>
  </si>
  <si>
    <t>Leona U1</t>
  </si>
  <si>
    <t>Leona U2</t>
  </si>
  <si>
    <t>Lerma (Campeche) U2</t>
  </si>
  <si>
    <t>Campeche</t>
  </si>
  <si>
    <t>07-Peninsular</t>
  </si>
  <si>
    <t>41-Lerma</t>
  </si>
  <si>
    <t>Lerma (Campeche) U3</t>
  </si>
  <si>
    <t>Lerma (Campeche) U4</t>
  </si>
  <si>
    <t>Los Humeros U3</t>
  </si>
  <si>
    <t>Chignautla</t>
  </si>
  <si>
    <t>34-Puebla</t>
  </si>
  <si>
    <t>Los Humeros U6</t>
  </si>
  <si>
    <t>Los Humeros U8</t>
  </si>
  <si>
    <t>Monclova U1</t>
  </si>
  <si>
    <t>Monclova</t>
  </si>
  <si>
    <t>12-Río Escondido</t>
  </si>
  <si>
    <t>Monclova U2</t>
  </si>
  <si>
    <t>Nonoalco U1</t>
  </si>
  <si>
    <t>Cuauhtémoc</t>
  </si>
  <si>
    <t>01-Central</t>
  </si>
  <si>
    <t>31-Central</t>
  </si>
  <si>
    <t>Nonoalco U2</t>
  </si>
  <si>
    <t>Nonoalco U3</t>
  </si>
  <si>
    <t>Parque U2</t>
  </si>
  <si>
    <t>Parque U3</t>
  </si>
  <si>
    <t xml:space="preserve">Tecnológico </t>
  </si>
  <si>
    <t>Tuxpan (Adolfo López Mateos) U1</t>
  </si>
  <si>
    <t>Tuxpan</t>
  </si>
  <si>
    <t>32-Poza Rica</t>
  </si>
  <si>
    <t>Tuxpan (Adolfo López Mateos) U2</t>
  </si>
  <si>
    <t>Tuxpan (Adolfo López Mateos) U3</t>
  </si>
  <si>
    <t>Tuxpan (Adolfo López Mateos) U4</t>
  </si>
  <si>
    <t>Tuxpan (Adolfo López Mateos) U5</t>
  </si>
  <si>
    <t>Tuxpan (Adolfo López Mateos) U6</t>
  </si>
  <si>
    <t>Universidad U1</t>
  </si>
  <si>
    <t>Universidad U2</t>
  </si>
  <si>
    <t>Valladolid (Felipe Carrillo Puerto) U1</t>
  </si>
  <si>
    <t>Valladolid</t>
  </si>
  <si>
    <t>42-Mérida</t>
  </si>
  <si>
    <t>Valladolid (Felipe Carrillo Puerto) U2</t>
  </si>
  <si>
    <t>Valle de México U2</t>
  </si>
  <si>
    <t>Acolman</t>
  </si>
  <si>
    <t>Yécora U1</t>
  </si>
  <si>
    <t>Yécora</t>
  </si>
  <si>
    <t>Yécora U2</t>
  </si>
  <si>
    <t>Yécora U3</t>
  </si>
  <si>
    <t>Yécora U4</t>
  </si>
  <si>
    <t>Los Cabos U1</t>
  </si>
  <si>
    <t>09-Baja California Sur</t>
  </si>
  <si>
    <t>52-Los Cabos</t>
  </si>
  <si>
    <t>Los Cabos U3</t>
  </si>
  <si>
    <t>Guaymas II (Carlos Rodríguez Rivero) U3</t>
  </si>
  <si>
    <t>Guaymas II (Carlos Rodríguez Rivero) U4</t>
  </si>
  <si>
    <t>Los Azufres U2</t>
  </si>
  <si>
    <t>Hidalgo</t>
  </si>
  <si>
    <t>28-Carapan</t>
  </si>
  <si>
    <t>Los Azufres U6</t>
  </si>
  <si>
    <t>Los Azufres U8</t>
  </si>
  <si>
    <t>Manzanillo (Gral. Manuel Álvarez Moreno) U3</t>
  </si>
  <si>
    <t>27-Manzanillo</t>
  </si>
  <si>
    <t>Manzanillo (Gral. Manuel Álvarez Moreno) U4</t>
  </si>
  <si>
    <t>Mazatlán II (José Aceves Pozos) U1</t>
  </si>
  <si>
    <t>06-Mazatlán</t>
  </si>
  <si>
    <t>Samalayuca  U1</t>
  </si>
  <si>
    <t>Samalayuca  U2</t>
  </si>
  <si>
    <t>Santa Rosalía  U3</t>
  </si>
  <si>
    <t>Mulegé</t>
  </si>
  <si>
    <t>10-Mulegé</t>
  </si>
  <si>
    <t>53-Mulegé</t>
  </si>
  <si>
    <t>Santa Rosalía U4</t>
  </si>
  <si>
    <t>Santa Rosalía U5</t>
  </si>
  <si>
    <t>Valle de México U1</t>
  </si>
  <si>
    <t>Valle de México U3</t>
  </si>
  <si>
    <t>Altamira U3</t>
  </si>
  <si>
    <t>Altamira</t>
  </si>
  <si>
    <t>19-Huasteca</t>
  </si>
  <si>
    <t>Altamira U4</t>
  </si>
  <si>
    <t>Dos Bocas U1</t>
  </si>
  <si>
    <t>Dos Bocas U2</t>
  </si>
  <si>
    <t>Dos Bocas U5</t>
  </si>
  <si>
    <t>Francisco Villa U4</t>
  </si>
  <si>
    <t>Delicias</t>
  </si>
  <si>
    <t>09-Chihuahua</t>
  </si>
  <si>
    <t>Francisco Villa U5</t>
  </si>
  <si>
    <t>Gómez Palacio U1, U2 y U3</t>
  </si>
  <si>
    <t>Huinalá U1-U5</t>
  </si>
  <si>
    <t>Pesquería</t>
  </si>
  <si>
    <t>Mexicali U1</t>
  </si>
  <si>
    <t>08-Baja California</t>
  </si>
  <si>
    <t>48-Mexicali</t>
  </si>
  <si>
    <t>Mexicali U2</t>
  </si>
  <si>
    <t>Mexicali U3</t>
  </si>
  <si>
    <t>Parque U4</t>
  </si>
  <si>
    <t>Puerto Libertad U1</t>
  </si>
  <si>
    <t>Pitiquito</t>
  </si>
  <si>
    <t>Puerto Libertad U2</t>
  </si>
  <si>
    <t>Puerto Libertad U3</t>
  </si>
  <si>
    <t>Puerto Libertad U4</t>
  </si>
  <si>
    <t>Río Bravo (Emilio Portes Gil)</t>
  </si>
  <si>
    <t>Río Bravo</t>
  </si>
  <si>
    <t>14-Reynosa</t>
  </si>
  <si>
    <t>Salamanca U3</t>
  </si>
  <si>
    <t>26-Salamanca</t>
  </si>
  <si>
    <t>Salamanca U4</t>
  </si>
  <si>
    <t>Tijuana U1</t>
  </si>
  <si>
    <t>46-Tijuana</t>
  </si>
  <si>
    <t>Tijuana U2</t>
  </si>
  <si>
    <t>Topolobampo II (Juan de Dios Bátiz) U1</t>
  </si>
  <si>
    <t>Ahome</t>
  </si>
  <si>
    <t>04-Los Mochis</t>
  </si>
  <si>
    <t>Topolobampo II (Juan de Dios Bátiz) U2</t>
  </si>
  <si>
    <t>Villa de Reyes U1</t>
  </si>
  <si>
    <t>Villa de Reyes</t>
  </si>
  <si>
    <t>25-San Luis Potosí</t>
  </si>
  <si>
    <t>Villa de Reyes U2</t>
  </si>
  <si>
    <t>Cerro Prieto I</t>
  </si>
  <si>
    <t>Mazatlán II (José Aceves Pozos) U2</t>
  </si>
  <si>
    <t>Mazatlán II (José Aceves Pozos) U3</t>
  </si>
  <si>
    <t>Presidente Juárez U5</t>
  </si>
  <si>
    <t>Playas de Rosarito</t>
  </si>
  <si>
    <t>Presidente Juárez U6</t>
  </si>
  <si>
    <t>Cancún U1</t>
  </si>
  <si>
    <t>Benito Juárez</t>
  </si>
  <si>
    <t>43-Cancún</t>
  </si>
  <si>
    <t>Cancún U2</t>
  </si>
  <si>
    <t>CCC Poza Rica</t>
  </si>
  <si>
    <t>Tihuatlán</t>
  </si>
  <si>
    <t>Chankanaab U1</t>
  </si>
  <si>
    <t>Cozumel</t>
  </si>
  <si>
    <t>45-Cozumel</t>
  </si>
  <si>
    <t>Chankanaab U2</t>
  </si>
  <si>
    <t>Industrial Caborca U2</t>
  </si>
  <si>
    <t>Mérida II U1</t>
  </si>
  <si>
    <t>Mérida II U2</t>
  </si>
  <si>
    <t>Tula (Francisco Pérez Ríos) U1</t>
  </si>
  <si>
    <t>Tula de Allende</t>
  </si>
  <si>
    <t>Tula (Francisco Pérez Ríos) U2</t>
  </si>
  <si>
    <t>Valladolid (Felipe Carrillo Puerto) U1, U2 y U3</t>
  </si>
  <si>
    <t>Los Cabos U2</t>
  </si>
  <si>
    <t>Cancún U3</t>
  </si>
  <si>
    <t>Cancún U5</t>
  </si>
  <si>
    <t>Chankanaab U4</t>
  </si>
  <si>
    <t>Ciudad Constitución</t>
  </si>
  <si>
    <t>Comondú</t>
  </si>
  <si>
    <t>50-Villa Constitución</t>
  </si>
  <si>
    <t>Ciudad del Carmen U1</t>
  </si>
  <si>
    <t>Carmen</t>
  </si>
  <si>
    <t>Ciudad del Carmen U3</t>
  </si>
  <si>
    <t>Mérida II</t>
  </si>
  <si>
    <t xml:space="preserve">Nachi - Cocom </t>
  </si>
  <si>
    <t>Nizuc U1</t>
  </si>
  <si>
    <t>Nizuc U2</t>
  </si>
  <si>
    <t>San Carlos (Agustín Olachea A.) U1</t>
  </si>
  <si>
    <t>Xul - Ha U1</t>
  </si>
  <si>
    <t>Othón P. Blanco</t>
  </si>
  <si>
    <t>44-Chetumal</t>
  </si>
  <si>
    <t>Xul - Ha U2</t>
  </si>
  <si>
    <t>Ciprés</t>
  </si>
  <si>
    <t>47-Ensenada</t>
  </si>
  <si>
    <t>Punta Prieta II U1</t>
  </si>
  <si>
    <t>La Paz</t>
  </si>
  <si>
    <t>51-La Paz</t>
  </si>
  <si>
    <t>Punta Prieta II U2</t>
  </si>
  <si>
    <t>Punta Prieta II U3</t>
  </si>
  <si>
    <t>Ciudad del Carmen U2</t>
  </si>
  <si>
    <t>Lerdo (Guadalupe Victoria) U1</t>
  </si>
  <si>
    <t>Lerdo</t>
  </si>
  <si>
    <t>Lerdo (Guadalupe Victoria) U2</t>
  </si>
  <si>
    <t>San Carlos (Agustín Olachea A.) U2</t>
  </si>
  <si>
    <t>Tula (Francisco Pérez Ríos) U5</t>
  </si>
  <si>
    <t>La Laguna U2</t>
  </si>
  <si>
    <t>La Paz (Punta Prieta) U1</t>
  </si>
  <si>
    <t>La Paz (Punta Prieta) U2</t>
  </si>
  <si>
    <t>Tijuana U3</t>
  </si>
  <si>
    <t>CT Altamira Unidades 1 y 2 (RM)</t>
  </si>
  <si>
    <t>Carbón II U1</t>
  </si>
  <si>
    <t>Nava</t>
  </si>
  <si>
    <t>Carbón II U2</t>
  </si>
  <si>
    <t>Samalayuca II U3-U8</t>
  </si>
  <si>
    <t>Carbón II U3</t>
  </si>
  <si>
    <t>Carbón II U4</t>
  </si>
  <si>
    <t>Tula (Francisco Pérez Ríos) U3</t>
  </si>
  <si>
    <t>Tula (Francisco Pérez Ríos) U4</t>
  </si>
  <si>
    <t>458*</t>
  </si>
  <si>
    <t>473*</t>
  </si>
  <si>
    <t>554*</t>
  </si>
  <si>
    <t>294*</t>
  </si>
  <si>
    <t>109*</t>
  </si>
  <si>
    <t>571*</t>
  </si>
  <si>
    <t>Adjudicado mediante licitación por la CFE</t>
  </si>
  <si>
    <t>En proceso de evaluación</t>
  </si>
  <si>
    <t>En proceso de licitación</t>
  </si>
  <si>
    <t>TABLA 4.1.2. PLAN QUINQUENAL 2015-2019</t>
  </si>
  <si>
    <t>Inversión estimada
(mmd)</t>
  </si>
  <si>
    <t xml:space="preserve">GRÁFICO 4.1.1. PRODUCTO INTERNO BRUTO: REAL Y PRONOSTICADO 1995 – 2030 </t>
  </si>
  <si>
    <t>GRÁFICO 4.1.2. PRECIOS DE COMBUSTIBLES 2016-2030. ESCENARIO DE PLANEACIÓN</t>
  </si>
  <si>
    <t>GRÁFICO 4.1.3. PRECIOS DEL CRUDO 2016-2030. ESCENARIO DE PLANEACIÓN</t>
  </si>
  <si>
    <t>Valor medio</t>
  </si>
  <si>
    <t>Fuente: Costos y parámetros de referencia para la formulación de proyectos de inversión del sector eléctrico (COPAR-CFE, 2015).</t>
  </si>
  <si>
    <t>Vida útil</t>
  </si>
  <si>
    <t>Factor</t>
  </si>
  <si>
    <r>
      <t>Eólica</t>
    </r>
    <r>
      <rPr>
        <vertAlign val="superscript"/>
        <sz val="8"/>
        <color rgb="FF000000"/>
        <rFont val="Soberana Sans"/>
        <family val="3"/>
      </rPr>
      <t>1/</t>
    </r>
  </si>
  <si>
    <r>
      <t>Solar fotovoltaica</t>
    </r>
    <r>
      <rPr>
        <vertAlign val="superscript"/>
        <sz val="8"/>
        <color rgb="FF000000"/>
        <rFont val="Soberana Sans"/>
        <family val="3"/>
      </rPr>
      <t>2/</t>
    </r>
  </si>
  <si>
    <r>
      <t>Termosolar</t>
    </r>
    <r>
      <rPr>
        <vertAlign val="superscript"/>
        <sz val="8"/>
        <color rgb="FF000000"/>
        <rFont val="Soberana Sans"/>
        <family val="3"/>
      </rPr>
      <t>3/</t>
    </r>
  </si>
  <si>
    <t>Meta</t>
  </si>
  <si>
    <t>Referente al potencial económicamente competitivo.</t>
  </si>
  <si>
    <t>Referente al potencial nacional en un escenario medio.</t>
  </si>
  <si>
    <t>Referente conservador del potencial nacional.</t>
  </si>
  <si>
    <t>De acuerdo a la expectativas de crecimiento de la geotermia.</t>
  </si>
  <si>
    <t>Cogeneración Eficiente</t>
  </si>
  <si>
    <t>Tipo</t>
  </si>
  <si>
    <t>De acuerdo con el potencial probable y un factor de planta del 30%.</t>
  </si>
  <si>
    <t>Referente al potencial anual por reactor nuclear con fechas de inicio de operación a partir de 2026.</t>
  </si>
  <si>
    <t>De acuerdo con el potencial técnicamente viable.</t>
  </si>
  <si>
    <t>Bioenergía</t>
  </si>
  <si>
    <t>Capacidad
(mmpcd)</t>
  </si>
  <si>
    <t>Texas</t>
  </si>
  <si>
    <t>Arizona</t>
  </si>
  <si>
    <t>Aguascalientes
Zacatecas</t>
  </si>
  <si>
    <t>Tarahumara Pipeline (San Isidro - El Encino)</t>
  </si>
  <si>
    <t>NET México (Agua Dulce - Camargo)</t>
  </si>
  <si>
    <t>Zacatecas (Aguascalientes - Calera)</t>
  </si>
  <si>
    <t>Tamazunchale - El Sauz</t>
  </si>
  <si>
    <t>Los Ramones Fase I (Camargo - Ramones)</t>
  </si>
  <si>
    <t>San Luis Potosí
Querétaro</t>
  </si>
  <si>
    <t>Tamaulipas
Nuevo León</t>
  </si>
  <si>
    <t>Gasoducto Morelos (Nativitas - Huexca)</t>
  </si>
  <si>
    <t>Morelos
Puebla
Tlaxcala</t>
  </si>
  <si>
    <t>Nuevo León
San Luis Potosí</t>
  </si>
  <si>
    <t>San Luis Potosí
Guanajuato
Querétaro</t>
  </si>
  <si>
    <r>
      <t>Sierrita Gas Pipeline (Tucson - Sásabe</t>
    </r>
    <r>
      <rPr>
        <vertAlign val="superscript"/>
        <sz val="8"/>
        <color rgb="FF000000"/>
        <rFont val="Soberana Sans"/>
        <family val="3"/>
      </rPr>
      <t>1/</t>
    </r>
  </si>
  <si>
    <r>
      <t>Puerto Libertad - Guaymas (Proyecto Noroeste)</t>
    </r>
    <r>
      <rPr>
        <vertAlign val="superscript"/>
        <sz val="8"/>
        <color rgb="FF000000"/>
        <rFont val="Soberana Sans"/>
        <family val="3"/>
      </rPr>
      <t>1/2/</t>
    </r>
  </si>
  <si>
    <r>
      <t>Los Ramones Fase II (tramo Norte)</t>
    </r>
    <r>
      <rPr>
        <vertAlign val="superscript"/>
        <sz val="8"/>
        <color rgb="FF000000"/>
        <rFont val="Soberana Sans"/>
        <family val="3"/>
      </rPr>
      <t>3/</t>
    </r>
  </si>
  <si>
    <r>
      <t>Sásabe - Puerto Libertad (Proyecto Noroeste)</t>
    </r>
    <r>
      <rPr>
        <vertAlign val="superscript"/>
        <sz val="8"/>
        <color rgb="FF000000"/>
        <rFont val="Soberana Sans"/>
        <family val="3"/>
      </rPr>
      <t>1/2/</t>
    </r>
  </si>
  <si>
    <t>---</t>
  </si>
  <si>
    <r>
      <t>Los Ramones Fase II (tramo Sur)</t>
    </r>
    <r>
      <rPr>
        <vertAlign val="superscript"/>
        <sz val="8"/>
        <color rgb="FF000000"/>
        <rFont val="Soberana Sans"/>
        <family val="3"/>
      </rPr>
      <t>3/</t>
    </r>
  </si>
  <si>
    <t>El Encino - Topolobampo (Noroeste)</t>
  </si>
  <si>
    <t>Chihuahua
Sonora
Sinaloa</t>
  </si>
  <si>
    <t>Guaymas - El Oro (Noroeste)</t>
  </si>
  <si>
    <t>Sonora
Sinaloa</t>
  </si>
  <si>
    <t>El Oro - Mazatlán (Noroeste)</t>
  </si>
  <si>
    <t>Longitud 
(km)</t>
  </si>
  <si>
    <t>Trans-Pecos Pipeline (Waha - Presidio)</t>
  </si>
  <si>
    <t>Comanche Trail Pipeline (Waha - San Elizario)</t>
  </si>
  <si>
    <t>Ojinaga - El Encino</t>
  </si>
  <si>
    <t>El Encino - La Laguna</t>
  </si>
  <si>
    <t>Chihuahua
Durango</t>
  </si>
  <si>
    <r>
      <t>Nueva Era</t>
    </r>
    <r>
      <rPr>
        <vertAlign val="superscript"/>
        <sz val="8"/>
        <color rgb="FF000000"/>
        <rFont val="Soberana Sans"/>
        <family val="3"/>
      </rPr>
      <t>1/</t>
    </r>
  </si>
  <si>
    <t>San Luis Potosí
Aguascalientes
Jalisco</t>
  </si>
  <si>
    <t>Durango
Zacatecas
Aguascalientes</t>
  </si>
  <si>
    <t>Nueces - Brownsville</t>
  </si>
  <si>
    <t>Matamoros - Tuxpan (Marino)</t>
  </si>
  <si>
    <t>Ehrenberg - Los Algodones - San Luis Río Colorado</t>
  </si>
  <si>
    <t>Baja California
Sonora</t>
  </si>
  <si>
    <t>Mérida - Cancún</t>
  </si>
  <si>
    <t>Yucatán
Quintana Roo</t>
  </si>
  <si>
    <t>Veracruz
Oaxaca</t>
  </si>
  <si>
    <r>
      <t>Frontera - Cempoala</t>
    </r>
    <r>
      <rPr>
        <vertAlign val="superscript"/>
        <sz val="8"/>
        <color rgb="FF000000"/>
        <rFont val="Soberana Sans"/>
        <family val="3"/>
      </rPr>
      <t>1/</t>
    </r>
  </si>
  <si>
    <t>Nuevo León
Tamaulipas
Veracruz</t>
  </si>
  <si>
    <t>Oaxaca
Chiapas</t>
  </si>
  <si>
    <t>1 de mayo de 2016</t>
  </si>
  <si>
    <r>
      <t>Año de retiro</t>
    </r>
    <r>
      <rPr>
        <b/>
        <vertAlign val="superscript"/>
        <sz val="8"/>
        <color rgb="FF000000"/>
        <rFont val="Soberana Sans Light"/>
        <family val="3"/>
      </rPr>
      <t>1/</t>
    </r>
  </si>
  <si>
    <t>COAH</t>
  </si>
  <si>
    <t>SIN</t>
  </si>
  <si>
    <t>VER</t>
  </si>
  <si>
    <t>NL</t>
  </si>
  <si>
    <t>SON</t>
  </si>
  <si>
    <t>NAY</t>
  </si>
  <si>
    <t>CHIH</t>
  </si>
  <si>
    <t>DGO</t>
  </si>
  <si>
    <t>CAMP</t>
  </si>
  <si>
    <t>PUE</t>
  </si>
  <si>
    <t>CDMX</t>
  </si>
  <si>
    <t>YUC</t>
  </si>
  <si>
    <t>MEX</t>
  </si>
  <si>
    <t>BCS</t>
  </si>
  <si>
    <t>MICH</t>
  </si>
  <si>
    <t>COL</t>
  </si>
  <si>
    <t>TAMS</t>
  </si>
  <si>
    <t>BC</t>
  </si>
  <si>
    <t>GTO</t>
  </si>
  <si>
    <t>SLP</t>
  </si>
  <si>
    <t>QR</t>
  </si>
  <si>
    <t>HGO</t>
  </si>
  <si>
    <t>Fuente: Elaborado por SENER con información de la Subsecretaría de Hidrocarburos.</t>
  </si>
  <si>
    <t>Capacidad Adiciónal (MW)</t>
  </si>
  <si>
    <t>Participación (%)</t>
  </si>
  <si>
    <t>Geotérmica y Bioenergía</t>
  </si>
  <si>
    <t>Convencional</t>
  </si>
  <si>
    <t>Cogeneración eficiente</t>
  </si>
  <si>
    <t>Solar Fotovoltaica y Termosolar</t>
  </si>
  <si>
    <t xml:space="preserve"> Nucleoeléctrica</t>
  </si>
  <si>
    <t xml:space="preserve"> Geotérmica,  Bioenergía y Frenos Regenerativos</t>
  </si>
  <si>
    <t>Fuente: Elaborado por SENER con información de CENACE</t>
  </si>
  <si>
    <t>Importación</t>
  </si>
  <si>
    <r>
      <t xml:space="preserve">Total </t>
    </r>
    <r>
      <rPr>
        <b/>
        <vertAlign val="superscript"/>
        <sz val="8"/>
        <color rgb="FF000000"/>
        <rFont val="Soberana Sans Light"/>
        <family val="3"/>
      </rPr>
      <t>2/</t>
    </r>
  </si>
  <si>
    <t>Cogeneración eficiente y Bioenergía</t>
  </si>
  <si>
    <t>Geotérmica, Solar Fotovoltaica y Termosolar</t>
  </si>
  <si>
    <t xml:space="preserve">Fuente: Elaborado por SENER </t>
  </si>
  <si>
    <r>
      <t xml:space="preserve">TC, CI, TG, Carboeléctrica </t>
    </r>
    <r>
      <rPr>
        <vertAlign val="superscript"/>
        <sz val="10"/>
        <rFont val="Soberana Sans Light"/>
        <family val="3"/>
      </rPr>
      <t>1/</t>
    </r>
  </si>
  <si>
    <t>CCC CFE 01</t>
  </si>
  <si>
    <t>CFE</t>
  </si>
  <si>
    <t>02-Cananea</t>
  </si>
  <si>
    <t>En construcción</t>
  </si>
  <si>
    <t>CCE COG 01</t>
  </si>
  <si>
    <t>COG</t>
  </si>
  <si>
    <t>QRO</t>
  </si>
  <si>
    <t>30-Querétaro</t>
  </si>
  <si>
    <t>CE PP 01</t>
  </si>
  <si>
    <t>PP</t>
  </si>
  <si>
    <t>Por iniciar obras</t>
  </si>
  <si>
    <t>CE PP 03</t>
  </si>
  <si>
    <t>ZAC</t>
  </si>
  <si>
    <t>CCI AUT 04</t>
  </si>
  <si>
    <t>AUT</t>
  </si>
  <si>
    <t>CS PP 10</t>
  </si>
  <si>
    <t>CCC PIE 01</t>
  </si>
  <si>
    <t>PIE</t>
  </si>
  <si>
    <t>CCI CFE 01</t>
  </si>
  <si>
    <t>CCI GEN 01</t>
  </si>
  <si>
    <t>GEN</t>
  </si>
  <si>
    <t>CS PP 13</t>
  </si>
  <si>
    <t>CS PP 40</t>
  </si>
  <si>
    <t>CS PP 14</t>
  </si>
  <si>
    <t>CCE COG 02</t>
  </si>
  <si>
    <t>37-Coatzacoalcos</t>
  </si>
  <si>
    <t>CCC CFE 03</t>
  </si>
  <si>
    <t>Proyecto de rehabilitación y modernización</t>
  </si>
  <si>
    <t>CBIO PP 04</t>
  </si>
  <si>
    <t>CE AUT 04</t>
  </si>
  <si>
    <t>21-Güemez</t>
  </si>
  <si>
    <t>CE AUT 07</t>
  </si>
  <si>
    <t>CS PP 41</t>
  </si>
  <si>
    <t>CH PP 09</t>
  </si>
  <si>
    <t>Otros</t>
  </si>
  <si>
    <t>CTG PP 01</t>
  </si>
  <si>
    <t>CTG PP 02</t>
  </si>
  <si>
    <t>CS PP 42</t>
  </si>
  <si>
    <t>CCE COG 03</t>
  </si>
  <si>
    <t>CE AUT 25</t>
  </si>
  <si>
    <t>JAL</t>
  </si>
  <si>
    <t>24-Aguascalientes</t>
  </si>
  <si>
    <t>CS PP 43</t>
  </si>
  <si>
    <t>08-Moctezuma</t>
  </si>
  <si>
    <t>CE AUT 13</t>
  </si>
  <si>
    <t>17-Saltillo</t>
  </si>
  <si>
    <t>CTG AUT 06</t>
  </si>
  <si>
    <t>CCC AUT 05</t>
  </si>
  <si>
    <t>CS PP 44</t>
  </si>
  <si>
    <t>CS PP 45</t>
  </si>
  <si>
    <t>CS PP 46</t>
  </si>
  <si>
    <t>CTC EXP 01</t>
  </si>
  <si>
    <t>EXP</t>
  </si>
  <si>
    <t>CH AUT 27</t>
  </si>
  <si>
    <t>CE AUT 71</t>
  </si>
  <si>
    <t>CHIS</t>
  </si>
  <si>
    <t>39-Grijalva</t>
  </si>
  <si>
    <t>CCI GEN 02</t>
  </si>
  <si>
    <t>CS PP 17</t>
  </si>
  <si>
    <t>CCI CFE 02</t>
  </si>
  <si>
    <t>CCI CFE 03</t>
  </si>
  <si>
    <t>CH PP 11</t>
  </si>
  <si>
    <t>23-Guadalajara</t>
  </si>
  <si>
    <t>CH PP 12</t>
  </si>
  <si>
    <t>CG CFE 02</t>
  </si>
  <si>
    <t>CCE COG 04</t>
  </si>
  <si>
    <t>CCC AUT 06</t>
  </si>
  <si>
    <t>CCE COG 05</t>
  </si>
  <si>
    <t>CCE COG 06</t>
  </si>
  <si>
    <t>CS PP 47</t>
  </si>
  <si>
    <t>CS PP 48</t>
  </si>
  <si>
    <t>CS PP 18</t>
  </si>
  <si>
    <t>CS AUT 01</t>
  </si>
  <si>
    <t>10-Durango</t>
  </si>
  <si>
    <t>CN CFE 01</t>
  </si>
  <si>
    <t>CS PP 21</t>
  </si>
  <si>
    <t>CS AUT 10</t>
  </si>
  <si>
    <t>CE AUT 17</t>
  </si>
  <si>
    <t>CTG COG 07</t>
  </si>
  <si>
    <t>TAB</t>
  </si>
  <si>
    <t>38-Tabasco</t>
  </si>
  <si>
    <t>CS PP 49</t>
  </si>
  <si>
    <t>CS PP 50</t>
  </si>
  <si>
    <t>CS PP 51</t>
  </si>
  <si>
    <t>CS PP 52</t>
  </si>
  <si>
    <t>CCE COG 08</t>
  </si>
  <si>
    <t>CS PP 24</t>
  </si>
  <si>
    <t>CS PP 53</t>
  </si>
  <si>
    <t>CS PP 25</t>
  </si>
  <si>
    <t>CS PP 02</t>
  </si>
  <si>
    <t>CS PP 03</t>
  </si>
  <si>
    <t>CS PP 26</t>
  </si>
  <si>
    <t>CS PP 28</t>
  </si>
  <si>
    <t>CS PP 04</t>
  </si>
  <si>
    <t>CCC AUT 07</t>
  </si>
  <si>
    <t>CS CFE 01</t>
  </si>
  <si>
    <t>CS PP 54</t>
  </si>
  <si>
    <t>CCE COG 09</t>
  </si>
  <si>
    <t>CE AUT 33</t>
  </si>
  <si>
    <t>CCE COG 10</t>
  </si>
  <si>
    <t>CCE GEN 01</t>
  </si>
  <si>
    <t>CS PP 05</t>
  </si>
  <si>
    <t>AGS</t>
  </si>
  <si>
    <t>CS PP 06</t>
  </si>
  <si>
    <t>CS PP 08</t>
  </si>
  <si>
    <t>CS PP 09</t>
  </si>
  <si>
    <t>CS PP 12</t>
  </si>
  <si>
    <t>CS PP 55</t>
  </si>
  <si>
    <t>CS PP 01</t>
  </si>
  <si>
    <t>CS PP 56</t>
  </si>
  <si>
    <t>CCC CFE 06</t>
  </si>
  <si>
    <t>CCC CFE 02</t>
  </si>
  <si>
    <t>MOR</t>
  </si>
  <si>
    <t>CTC CFE 02</t>
  </si>
  <si>
    <t>CCC CFE 04</t>
  </si>
  <si>
    <t>CH PP 13</t>
  </si>
  <si>
    <t>CH AUT 28</t>
  </si>
  <si>
    <t>18-Valles</t>
  </si>
  <si>
    <t>CS PP 16</t>
  </si>
  <si>
    <t>CE GEN 01</t>
  </si>
  <si>
    <t>CCC PIE 02</t>
  </si>
  <si>
    <t>CCC PP 01</t>
  </si>
  <si>
    <t>CG CFE 03</t>
  </si>
  <si>
    <t>CS CFE 02</t>
  </si>
  <si>
    <t>CCC CFE 05</t>
  </si>
  <si>
    <t>Proyecto adjudicado en Subasta de LP (SLP-1-2015)</t>
  </si>
  <si>
    <t>CE PP 02</t>
  </si>
  <si>
    <t>CG CFE 04</t>
  </si>
  <si>
    <t>CCI CFE 04</t>
  </si>
  <si>
    <t>Por Licitar</t>
  </si>
  <si>
    <t>CH CFE 03</t>
  </si>
  <si>
    <t>OAX</t>
  </si>
  <si>
    <t>36-Temascal</t>
  </si>
  <si>
    <t>CH CFE 01</t>
  </si>
  <si>
    <t>CCC CFE 07</t>
  </si>
  <si>
    <t>CE AUT 61</t>
  </si>
  <si>
    <t>40-Ixtepec</t>
  </si>
  <si>
    <t>CE AUT 57</t>
  </si>
  <si>
    <t>CE AUT 50</t>
  </si>
  <si>
    <t>CCC CFE 09</t>
  </si>
  <si>
    <t>CCC PIE 03</t>
  </si>
  <si>
    <t>CCI CFE 05</t>
  </si>
  <si>
    <t>20-Tamazunchale</t>
  </si>
  <si>
    <t>CCC CFE 12</t>
  </si>
  <si>
    <t>49-San Luis Río Colorado</t>
  </si>
  <si>
    <t>Autorizado</t>
  </si>
  <si>
    <t>CE GEN 02</t>
  </si>
  <si>
    <t>CE AUT 72</t>
  </si>
  <si>
    <t>CG CFE 05</t>
  </si>
  <si>
    <t>Genérico</t>
  </si>
  <si>
    <t>Proyecto Nuevo</t>
  </si>
  <si>
    <t>CCAR CFE 01</t>
  </si>
  <si>
    <t>CE AUT 36</t>
  </si>
  <si>
    <t>CE AUT 37</t>
  </si>
  <si>
    <t>CE AUT 58</t>
  </si>
  <si>
    <t>IMP 03</t>
  </si>
  <si>
    <t>IMP</t>
  </si>
  <si>
    <t>CCC CFE 19</t>
  </si>
  <si>
    <t>CCC GEN 02</t>
  </si>
  <si>
    <t>CCC CFE 14</t>
  </si>
  <si>
    <t>CTG CFE 01</t>
  </si>
  <si>
    <t>CCC PIE 06</t>
  </si>
  <si>
    <t>CCE COG 11</t>
  </si>
  <si>
    <t>CCC CFE 10</t>
  </si>
  <si>
    <t>CE PIE 01</t>
  </si>
  <si>
    <t>Suspendido</t>
  </si>
  <si>
    <t>CE CFE 02</t>
  </si>
  <si>
    <t>CE CFE 03</t>
  </si>
  <si>
    <t>CE PIE 02</t>
  </si>
  <si>
    <t>CE PIE 03</t>
  </si>
  <si>
    <t>CCC PIE 04</t>
  </si>
  <si>
    <t>CE AUT 44</t>
  </si>
  <si>
    <t>CE AUT 45</t>
  </si>
  <si>
    <t>15-Matamoros</t>
  </si>
  <si>
    <t>CE AUT 34</t>
  </si>
  <si>
    <t>CE AUT 46</t>
  </si>
  <si>
    <t>CE AUT 47</t>
  </si>
  <si>
    <t>CE AUT 48</t>
  </si>
  <si>
    <t>CE AUT 49</t>
  </si>
  <si>
    <t>CE AUT 39</t>
  </si>
  <si>
    <t>CS PP 57</t>
  </si>
  <si>
    <t>CCC GEN 01</t>
  </si>
  <si>
    <t>CCC CFE 20</t>
  </si>
  <si>
    <t>CCC CFE 17</t>
  </si>
  <si>
    <t>CG CFE 09</t>
  </si>
  <si>
    <t>CS PP 58</t>
  </si>
  <si>
    <t>CE AUT 53</t>
  </si>
  <si>
    <t>CE AUT 54</t>
  </si>
  <si>
    <t>CE AUT 55</t>
  </si>
  <si>
    <t>CE AUT 40</t>
  </si>
  <si>
    <t>CE AUT 41</t>
  </si>
  <si>
    <t>CE AUT 56</t>
  </si>
  <si>
    <t>CCE COG 12</t>
  </si>
  <si>
    <t>CCE COG 13</t>
  </si>
  <si>
    <t>CCE COG 14</t>
  </si>
  <si>
    <t>CS PP 59</t>
  </si>
  <si>
    <t>CCC CFE 21</t>
  </si>
  <si>
    <t>CS PP 60</t>
  </si>
  <si>
    <t>CCE COG 15</t>
  </si>
  <si>
    <t>CCE COG 16</t>
  </si>
  <si>
    <t>CS PP 61</t>
  </si>
  <si>
    <t>CG CFE 06</t>
  </si>
  <si>
    <t>CH CFE 06</t>
  </si>
  <si>
    <t>GRO</t>
  </si>
  <si>
    <t>35-Acapulco</t>
  </si>
  <si>
    <t>Condicionado</t>
  </si>
  <si>
    <t>CCE COG 17</t>
  </si>
  <si>
    <t>CS PP 32</t>
  </si>
  <si>
    <t>CS PP 62</t>
  </si>
  <si>
    <t>CS AUT 19</t>
  </si>
  <si>
    <t>CCE COG 18</t>
  </si>
  <si>
    <t>CH CFE 04</t>
  </si>
  <si>
    <t>CG AUT 03</t>
  </si>
  <si>
    <t>CH CFE 09</t>
  </si>
  <si>
    <t>CG PP 01</t>
  </si>
  <si>
    <t>CS PP 39</t>
  </si>
  <si>
    <t>CH CFE 10</t>
  </si>
  <si>
    <t>CS PP 63</t>
  </si>
  <si>
    <t>CS PP 64</t>
  </si>
  <si>
    <t>CH CFE 05</t>
  </si>
  <si>
    <t>CS AUT 20</t>
  </si>
  <si>
    <t>CG CFE 07</t>
  </si>
  <si>
    <t>CCE COG 19</t>
  </si>
  <si>
    <t>CBIO PP 01</t>
  </si>
  <si>
    <t>CH CFE 02</t>
  </si>
  <si>
    <t>CS PP 65</t>
  </si>
  <si>
    <t>CS PP 66</t>
  </si>
  <si>
    <t>CS PP 67</t>
  </si>
  <si>
    <t>CCE COG 20</t>
  </si>
  <si>
    <t>CS PP 68</t>
  </si>
  <si>
    <t>CH CFE 11</t>
  </si>
  <si>
    <t>CS PP 69</t>
  </si>
  <si>
    <t>CS AUT 21</t>
  </si>
  <si>
    <t>CBIO PP 05</t>
  </si>
  <si>
    <t>CE AUT 68</t>
  </si>
  <si>
    <t>CE AUT 16</t>
  </si>
  <si>
    <t>CS PP 70</t>
  </si>
  <si>
    <t>CS PP 71</t>
  </si>
  <si>
    <t>CS PP 72</t>
  </si>
  <si>
    <t>CG AUT 01</t>
  </si>
  <si>
    <t>CH AUT 29</t>
  </si>
  <si>
    <t>CH AUT 30</t>
  </si>
  <si>
    <t>CCE COG 21</t>
  </si>
  <si>
    <t>CE AUT 18</t>
  </si>
  <si>
    <t>CH CFE 07</t>
  </si>
  <si>
    <t>CE AUT 67</t>
  </si>
  <si>
    <t>CCE COG 22</t>
  </si>
  <si>
    <t>CE CFE 05</t>
  </si>
  <si>
    <t>CE CFE 06</t>
  </si>
  <si>
    <t>CE CFE 07</t>
  </si>
  <si>
    <t>CE EXP 01</t>
  </si>
  <si>
    <t>CS PP 73</t>
  </si>
  <si>
    <t>CE PP 06</t>
  </si>
  <si>
    <t>CE PP 07</t>
  </si>
  <si>
    <t>CE PP 08</t>
  </si>
  <si>
    <t>CS AUT 22</t>
  </si>
  <si>
    <t>CS AUT 23</t>
  </si>
  <si>
    <t>CS AUT 24</t>
  </si>
  <si>
    <t>CS AUT 25</t>
  </si>
  <si>
    <t>CS PP 74</t>
  </si>
  <si>
    <t>CE PP 04</t>
  </si>
  <si>
    <t>CS PP 75</t>
  </si>
  <si>
    <t>CS PP 76</t>
  </si>
  <si>
    <t>CE AUT 38</t>
  </si>
  <si>
    <t>CE AUT 73</t>
  </si>
  <si>
    <t>CE AUT 12</t>
  </si>
  <si>
    <t>CE AUT 69</t>
  </si>
  <si>
    <t>CE AUT 74</t>
  </si>
  <si>
    <t>CE AUT 27</t>
  </si>
  <si>
    <t>CE AUT 70</t>
  </si>
  <si>
    <t>CS AUT 09</t>
  </si>
  <si>
    <t>CS AUT 11</t>
  </si>
  <si>
    <t>CS PP 77</t>
  </si>
  <si>
    <t>CE AUT 64</t>
  </si>
  <si>
    <t>CG AUT 04</t>
  </si>
  <si>
    <t>CE AUT 65</t>
  </si>
  <si>
    <t>CE GEN 03</t>
  </si>
  <si>
    <t>CE PP 09</t>
  </si>
  <si>
    <t>CS AUT 26</t>
  </si>
  <si>
    <t>CS PP 78</t>
  </si>
  <si>
    <t>CS PP 38</t>
  </si>
  <si>
    <t>CE AUT 62</t>
  </si>
  <si>
    <t>CS PP 79</t>
  </si>
  <si>
    <t>CE AUT 42</t>
  </si>
  <si>
    <t>CS PP 80</t>
  </si>
  <si>
    <t>CE AUT 03</t>
  </si>
  <si>
    <t>CS PP 81</t>
  </si>
  <si>
    <t>CS PP 82</t>
  </si>
  <si>
    <t>CS PP 83</t>
  </si>
  <si>
    <t>CS PP 84</t>
  </si>
  <si>
    <t>CS AUT 27</t>
  </si>
  <si>
    <t>CS AUT 12</t>
  </si>
  <si>
    <t>CS PP 85</t>
  </si>
  <si>
    <t>CS PP 86</t>
  </si>
  <si>
    <t>CS PP 87</t>
  </si>
  <si>
    <t>CS PP 88</t>
  </si>
  <si>
    <t>CE AUT 75</t>
  </si>
  <si>
    <t>CS PP 89</t>
  </si>
  <si>
    <t>CS AUT 28</t>
  </si>
  <si>
    <t>CS AUT 29</t>
  </si>
  <si>
    <t>CE AUT 76</t>
  </si>
  <si>
    <t>CS AUT 30</t>
  </si>
  <si>
    <t>CS AUT 15</t>
  </si>
  <si>
    <t>CE PP 10</t>
  </si>
  <si>
    <t>CS AUT 31</t>
  </si>
  <si>
    <t>CS AUT 32</t>
  </si>
  <si>
    <t>CS GEN 01</t>
  </si>
  <si>
    <t>CE AUT 30</t>
  </si>
  <si>
    <t>CE AUT 21</t>
  </si>
  <si>
    <t>CS PP 90</t>
  </si>
  <si>
    <t>CS PP 91</t>
  </si>
  <si>
    <t>CCC CFE 11</t>
  </si>
  <si>
    <t>CS AUT 33</t>
  </si>
  <si>
    <t>CS PP 33</t>
  </si>
  <si>
    <t>CS PP 92</t>
  </si>
  <si>
    <t>CG CFE 08</t>
  </si>
  <si>
    <t>CS PP 93</t>
  </si>
  <si>
    <t>CS PP 94</t>
  </si>
  <si>
    <t>CS PP 95</t>
  </si>
  <si>
    <t>CS PP 96</t>
  </si>
  <si>
    <t>CS AUT 34</t>
  </si>
  <si>
    <t>CS AUT 35</t>
  </si>
  <si>
    <t>CS PP 97</t>
  </si>
  <si>
    <t>CS PP 98</t>
  </si>
  <si>
    <t>CE AUT 77</t>
  </si>
  <si>
    <t>CE AUT 63</t>
  </si>
  <si>
    <t>CS PP 99</t>
  </si>
  <si>
    <t>CS AUT 14</t>
  </si>
  <si>
    <t>CCC CFE 13</t>
  </si>
  <si>
    <t>CS PP 19</t>
  </si>
  <si>
    <t>CS PP 20</t>
  </si>
  <si>
    <t>CS PP 100</t>
  </si>
  <si>
    <t>CE AUT 78</t>
  </si>
  <si>
    <t>CE AUT 20</t>
  </si>
  <si>
    <t>CE AUT 59</t>
  </si>
  <si>
    <t>CS PP 101</t>
  </si>
  <si>
    <t>CS PP 102</t>
  </si>
  <si>
    <t>CS AUT 36</t>
  </si>
  <si>
    <t>CS PP 103</t>
  </si>
  <si>
    <t>CS PP 104</t>
  </si>
  <si>
    <t>CS PP 105</t>
  </si>
  <si>
    <t>CS PP 106</t>
  </si>
  <si>
    <t>CS PP 107</t>
  </si>
  <si>
    <t>CS PP 108</t>
  </si>
  <si>
    <t>CCC CFE 23</t>
  </si>
  <si>
    <t>CS PP 109</t>
  </si>
  <si>
    <t>CS PP 15</t>
  </si>
  <si>
    <t>CS PP 35</t>
  </si>
  <si>
    <t>CS AUT 37</t>
  </si>
  <si>
    <t>CS AUT 38</t>
  </si>
  <si>
    <t>CS PP 110</t>
  </si>
  <si>
    <t>CS PP 111</t>
  </si>
  <si>
    <t>CCC CFE 24</t>
  </si>
  <si>
    <t>CCC CFE 18</t>
  </si>
  <si>
    <t>CS PP 30</t>
  </si>
  <si>
    <t>CS PP 31</t>
  </si>
  <si>
    <r>
      <t>Total</t>
    </r>
    <r>
      <rPr>
        <b/>
        <vertAlign val="superscript"/>
        <sz val="8"/>
        <color rgb="FF000000"/>
        <rFont val="Soberana Sans Light"/>
        <family val="3"/>
      </rPr>
      <t>2/</t>
    </r>
  </si>
  <si>
    <t>CE AUT 79</t>
  </si>
  <si>
    <t>CCC GEN 03</t>
  </si>
  <si>
    <t>Permiso de generación en trámite ante la CRE</t>
  </si>
  <si>
    <t>CS GEN 02</t>
  </si>
  <si>
    <t>Capacidad</t>
  </si>
  <si>
    <t>CS OTR 01</t>
  </si>
  <si>
    <t>CS OTR 02</t>
  </si>
  <si>
    <t>CS OTR 03</t>
  </si>
  <si>
    <t>CS OTR 04</t>
  </si>
  <si>
    <t>CS OTR 05</t>
  </si>
  <si>
    <t>CS OTR 06</t>
  </si>
  <si>
    <t>CS OTR 07</t>
  </si>
  <si>
    <t>CS OTR 08</t>
  </si>
  <si>
    <t>CS OTR 09</t>
  </si>
  <si>
    <t>CS OTR 10</t>
  </si>
  <si>
    <t>CS OTR 11</t>
  </si>
  <si>
    <t>CS OTR 12</t>
  </si>
  <si>
    <t>CS OTR 13</t>
  </si>
  <si>
    <t>CS OTR 14</t>
  </si>
  <si>
    <t>CS OTR 15</t>
  </si>
  <si>
    <t>CS OTR 16</t>
  </si>
  <si>
    <t>CS OTR 17</t>
  </si>
  <si>
    <t>CS OTR 18</t>
  </si>
  <si>
    <t>CS OTR 19</t>
  </si>
  <si>
    <t>CE OTR 01</t>
  </si>
  <si>
    <t>CE OTR 02</t>
  </si>
  <si>
    <t>CE OTR 03</t>
  </si>
  <si>
    <t>CE OTR 04</t>
  </si>
  <si>
    <t>CE OTR 05</t>
  </si>
  <si>
    <t>CE OTR 06</t>
  </si>
  <si>
    <t>CE OTR 07</t>
  </si>
  <si>
    <t>CE OTR 08</t>
  </si>
  <si>
    <t>CE OTR 09</t>
  </si>
  <si>
    <t>CE OTR 10</t>
  </si>
  <si>
    <t>CCC OTR 01</t>
  </si>
  <si>
    <t>CCC OTR 02</t>
  </si>
  <si>
    <t>CCC OTR 03</t>
  </si>
  <si>
    <t>Cancelado en PEF 2016</t>
  </si>
  <si>
    <t>En operación</t>
  </si>
  <si>
    <r>
      <t>Proyecto</t>
    </r>
    <r>
      <rPr>
        <b/>
        <vertAlign val="superscript"/>
        <sz val="8"/>
        <color rgb="FF000000"/>
        <rFont val="Soberana Sans Light"/>
        <family val="3"/>
      </rPr>
      <t>1/</t>
    </r>
  </si>
  <si>
    <r>
      <t>Modalidad</t>
    </r>
    <r>
      <rPr>
        <b/>
        <vertAlign val="superscript"/>
        <sz val="8"/>
        <color rgb="FF000000"/>
        <rFont val="Soberana Sans Light"/>
        <family val="3"/>
      </rPr>
      <t>2/</t>
    </r>
  </si>
  <si>
    <t>Proyecto con avance en el proceso de interconexión ante CENACE</t>
  </si>
  <si>
    <t>GRÁFICO 4.4.4. RETIRO DE CAPACIDAD 2016 - 2030</t>
  </si>
  <si>
    <t xml:space="preserve">GRÁFICO 4.4.5. RETIRO DE CAPACIDAD POR TECNOLOGÍA 2016 - 2030 </t>
  </si>
  <si>
    <t>* Monto de inversión estimado por el ganador en la licitación del proyecto.</t>
  </si>
  <si>
    <t>Fuente: Plan Quinquenal de Expansión del Sistema de Transporte y Almacenamiento Nacional Integrado de Gas Natural 2015 - 2019. Actualizado al 30 de abril de 2016.</t>
  </si>
  <si>
    <t>Mezcla Mexicana (MME)</t>
  </si>
  <si>
    <t>Limpias</t>
  </si>
  <si>
    <t>Fuente: Elaborado por SENER con información de CENACE.</t>
  </si>
  <si>
    <t>Años</t>
  </si>
  <si>
    <t>Convencionales</t>
  </si>
  <si>
    <t>Fuente: Elaborado por SENER con información de la Subsecretaría de Hidrocarburos y CENAGAS.</t>
  </si>
  <si>
    <t>Capacidad
(GWh)</t>
  </si>
  <si>
    <t>Participación
(%)</t>
  </si>
  <si>
    <r>
      <t>TC, CI, TG, Carboeléctrica</t>
    </r>
    <r>
      <rPr>
        <vertAlign val="superscript"/>
        <sz val="10"/>
        <rFont val="Soberana Sans Light"/>
        <family val="3"/>
      </rPr>
      <t>1/</t>
    </r>
  </si>
  <si>
    <r>
      <t>Capacidad
(mmpcd)</t>
    </r>
    <r>
      <rPr>
        <b/>
        <vertAlign val="superscript"/>
        <sz val="8"/>
        <color rgb="FF000000"/>
        <rFont val="Soberana Sans Light"/>
        <family val="3"/>
      </rPr>
      <t>1/</t>
    </r>
  </si>
  <si>
    <t>GRÁFICO 4.2.4. TRAYECTORIA DE LAS METAS DE ENERGÍAS LIMPIAS 2016-2030</t>
  </si>
  <si>
    <t>Potencial Disponible 
(MW)</t>
  </si>
  <si>
    <t>CS PP 113</t>
  </si>
  <si>
    <t>CS PP 112</t>
  </si>
  <si>
    <t>CE AUT 80</t>
  </si>
  <si>
    <t>CE AUT 81</t>
  </si>
  <si>
    <t>CS AUT 39</t>
  </si>
  <si>
    <t>CS AUT 40</t>
  </si>
  <si>
    <r>
      <t>Capacidad
(mmpcd)</t>
    </r>
    <r>
      <rPr>
        <b/>
        <vertAlign val="superscript"/>
        <sz val="8"/>
        <color rgb="FF000000"/>
        <rFont val="Soberana Sans Light"/>
        <family val="3"/>
      </rPr>
      <t>2/</t>
    </r>
  </si>
  <si>
    <r>
      <t>Estatus</t>
    </r>
    <r>
      <rPr>
        <b/>
        <vertAlign val="superscript"/>
        <sz val="8"/>
        <color rgb="FF000000"/>
        <rFont val="Soberana Sans Light"/>
        <family val="3"/>
      </rPr>
      <t>3/</t>
    </r>
  </si>
  <si>
    <r>
      <t>Año</t>
    </r>
    <r>
      <rPr>
        <b/>
        <vertAlign val="superscript"/>
        <sz val="8"/>
        <color rgb="FF000000"/>
        <rFont val="Soberana Sans Light"/>
        <family val="3"/>
      </rPr>
      <t>4/</t>
    </r>
  </si>
  <si>
    <r>
      <t>Capacidad Bruta</t>
    </r>
    <r>
      <rPr>
        <b/>
        <vertAlign val="superscript"/>
        <sz val="8"/>
        <color rgb="FF000000"/>
        <rFont val="Soberana Sans Light"/>
        <family val="3"/>
      </rPr>
      <t>4/</t>
    </r>
    <r>
      <rPr>
        <b/>
        <sz val="8"/>
        <color rgb="FF000000"/>
        <rFont val="Soberana Sans Light"/>
        <family val="3"/>
      </rPr>
      <t xml:space="preserve"> (MW)</t>
    </r>
  </si>
  <si>
    <r>
      <rPr>
        <vertAlign val="superscript"/>
        <sz val="7"/>
        <color theme="1"/>
        <rFont val="Soberana Sans"/>
        <family val="3"/>
      </rPr>
      <t>1/</t>
    </r>
    <r>
      <rPr>
        <sz val="7"/>
        <color theme="1"/>
        <rFont val="Soberana Sans"/>
        <family val="3"/>
      </rPr>
      <t xml:space="preserve"> Incluye aquellos proyectos de generación con estatus: Condicionado, Cancelado en PEF 2016, con avance en el proceso de interconexión ante CENACE y suspendido.</t>
    </r>
  </si>
  <si>
    <t>Fuente: Elaborado por SENER con datos de CFE, CRE y CENACE.</t>
  </si>
  <si>
    <r>
      <t xml:space="preserve">Otros </t>
    </r>
    <r>
      <rPr>
        <vertAlign val="superscript"/>
        <sz val="11"/>
        <color theme="1"/>
        <rFont val="Soberana Sans Light"/>
        <family val="3"/>
      </rPr>
      <t>1/</t>
    </r>
  </si>
  <si>
    <t>Autoabastecimiento</t>
  </si>
  <si>
    <t>Cogeneración</t>
  </si>
  <si>
    <t>Generación</t>
  </si>
  <si>
    <t>Pequeña Producción</t>
  </si>
  <si>
    <t>Totales</t>
  </si>
  <si>
    <t>Cálculos</t>
  </si>
  <si>
    <t>Crecimiento</t>
  </si>
  <si>
    <t>Existente</t>
  </si>
  <si>
    <t>Retiros</t>
  </si>
  <si>
    <t>Adiciones</t>
  </si>
  <si>
    <t>Rehabilitación y modernización</t>
  </si>
  <si>
    <t>Limpia</t>
  </si>
  <si>
    <t>Modalidad</t>
  </si>
  <si>
    <t>Servicio Público</t>
  </si>
  <si>
    <t>Particulares</t>
  </si>
  <si>
    <r>
      <t xml:space="preserve">Otros </t>
    </r>
    <r>
      <rPr>
        <vertAlign val="superscript"/>
        <sz val="8"/>
        <color rgb="FF000000"/>
        <rFont val="Soberana Sans"/>
        <family val="3"/>
      </rPr>
      <t>2</t>
    </r>
    <r>
      <rPr>
        <vertAlign val="superscript"/>
        <sz val="9"/>
        <color rgb="FF000000"/>
        <rFont val="Soberana Sans"/>
        <family val="3"/>
      </rPr>
      <t>/</t>
    </r>
  </si>
  <si>
    <t>Fuente: Elaborado por SENER con datos de CFE y CRE.</t>
  </si>
  <si>
    <t>Baja California</t>
  </si>
  <si>
    <t>Baja California Sur</t>
  </si>
  <si>
    <t>Chiapas</t>
  </si>
  <si>
    <t>Guerrero</t>
  </si>
  <si>
    <t>Guanajuato</t>
  </si>
  <si>
    <t>Jalisco</t>
  </si>
  <si>
    <t>Morelos</t>
  </si>
  <si>
    <t>Nayarit</t>
  </si>
  <si>
    <t>Oaxaca</t>
  </si>
  <si>
    <t>Quintana Roo</t>
  </si>
  <si>
    <t>Tamaulipas</t>
  </si>
  <si>
    <t>Yucatán</t>
  </si>
  <si>
    <t>Zacatecas</t>
  </si>
  <si>
    <t>Noreste</t>
  </si>
  <si>
    <t>Noroeste</t>
  </si>
  <si>
    <t>Norte</t>
  </si>
  <si>
    <t>Occidental</t>
  </si>
  <si>
    <t>Oriental</t>
  </si>
  <si>
    <t>Peninsular</t>
  </si>
  <si>
    <t>Concepto</t>
  </si>
  <si>
    <t>Pequeño productor</t>
  </si>
  <si>
    <r>
      <t>Otros</t>
    </r>
    <r>
      <rPr>
        <b/>
        <vertAlign val="superscript"/>
        <sz val="8"/>
        <color rgb="FF000000"/>
        <rFont val="Soberana Sans Light"/>
        <family val="3"/>
      </rPr>
      <t>1/</t>
    </r>
  </si>
  <si>
    <t xml:space="preserve">  Ciclo Combinado</t>
  </si>
  <si>
    <t xml:space="preserve">  Termoeléctrica Convencional</t>
  </si>
  <si>
    <t xml:space="preserve">  Carboeléctrica</t>
  </si>
  <si>
    <t xml:space="preserve">  Turbogás</t>
  </si>
  <si>
    <t xml:space="preserve">  Combustión Interna</t>
  </si>
  <si>
    <t xml:space="preserve"> Renovable</t>
  </si>
  <si>
    <t xml:space="preserve">    Hidroeléctrica</t>
  </si>
  <si>
    <t xml:space="preserve">    Eólica</t>
  </si>
  <si>
    <t xml:space="preserve">    Geotérmica</t>
  </si>
  <si>
    <t xml:space="preserve">    Solar Fotovoltaica</t>
  </si>
  <si>
    <t xml:space="preserve">    Termosolar</t>
  </si>
  <si>
    <t xml:space="preserve"> Otras</t>
  </si>
  <si>
    <t xml:space="preserve">    Bioenergía</t>
  </si>
  <si>
    <t xml:space="preserve">   Cogeneración Eficiente</t>
  </si>
  <si>
    <t xml:space="preserve">   Nucleoeléctrica</t>
  </si>
  <si>
    <r>
      <t xml:space="preserve">Otros </t>
    </r>
    <r>
      <rPr>
        <vertAlign val="superscript"/>
        <sz val="8"/>
        <color rgb="FF000000"/>
        <rFont val="Soberana Sans"/>
        <family val="3"/>
      </rPr>
      <t>1</t>
    </r>
    <r>
      <rPr>
        <vertAlign val="superscript"/>
        <sz val="9"/>
        <color rgb="FF000000"/>
        <rFont val="Soberana Sans"/>
        <family val="3"/>
      </rPr>
      <t>/</t>
    </r>
  </si>
  <si>
    <t>Coahuila</t>
  </si>
  <si>
    <t>Estado de México</t>
  </si>
  <si>
    <t>Michoacán</t>
  </si>
  <si>
    <t>Región</t>
  </si>
  <si>
    <t>Lecho fluidizado</t>
  </si>
  <si>
    <t>Renovable</t>
  </si>
  <si>
    <t xml:space="preserve">        Hidroeléctrica</t>
  </si>
  <si>
    <t xml:space="preserve">        Eólica</t>
  </si>
  <si>
    <t xml:space="preserve">        Geotérmica</t>
  </si>
  <si>
    <t xml:space="preserve">        Solar Fotovoltaica</t>
  </si>
  <si>
    <t xml:space="preserve">        Termosolar</t>
  </si>
  <si>
    <t>Otras</t>
  </si>
  <si>
    <t xml:space="preserve">       Nucleoeléctrica</t>
  </si>
  <si>
    <t xml:space="preserve">       Bioenergía</t>
  </si>
  <si>
    <t xml:space="preserve">      Cogeneración eficiente</t>
  </si>
  <si>
    <t xml:space="preserve">       Frenos regenerativos</t>
  </si>
  <si>
    <r>
      <t xml:space="preserve">Total </t>
    </r>
    <r>
      <rPr>
        <b/>
        <vertAlign val="superscript"/>
        <sz val="8"/>
        <color rgb="FF000000"/>
        <rFont val="Soberana Sans Light"/>
        <family val="3"/>
      </rPr>
      <t>1/</t>
    </r>
  </si>
  <si>
    <t>Participación 
(%)</t>
  </si>
  <si>
    <t>GRÁFICO 4.4.1. PARTICIPACIÓN EN LA CAPACIDAD ADICIONAL POR TIPO DE TECNOLOGÍA 2016-2030</t>
  </si>
  <si>
    <r>
      <t xml:space="preserve">Total </t>
    </r>
    <r>
      <rPr>
        <b/>
        <vertAlign val="superscript"/>
        <sz val="8"/>
        <color rgb="FF000000"/>
        <rFont val="Soberana Sans Light"/>
        <family val="3"/>
      </rPr>
      <t>4/</t>
    </r>
  </si>
  <si>
    <r>
      <t xml:space="preserve">Capacidad
(mmpcd) </t>
    </r>
    <r>
      <rPr>
        <b/>
        <vertAlign val="superscript"/>
        <sz val="8"/>
        <color rgb="FF000000"/>
        <rFont val="Soberana Sans Light"/>
        <family val="3"/>
      </rPr>
      <t>1/</t>
    </r>
  </si>
  <si>
    <r>
      <t xml:space="preserve">Total </t>
    </r>
    <r>
      <rPr>
        <b/>
        <vertAlign val="superscript"/>
        <sz val="8"/>
        <color rgb="FF000000"/>
        <rFont val="Soberana Sans Light"/>
        <family val="3"/>
      </rPr>
      <t>3/</t>
    </r>
  </si>
  <si>
    <r>
      <t>Inversión estimada</t>
    </r>
    <r>
      <rPr>
        <b/>
        <vertAlign val="superscript"/>
        <sz val="8"/>
        <color rgb="FF000000"/>
        <rFont val="Soberana Sans Light"/>
        <family val="3"/>
      </rPr>
      <t>5/</t>
    </r>
    <r>
      <rPr>
        <b/>
        <sz val="8"/>
        <color rgb="FF000000"/>
        <rFont val="Soberana Sans Light"/>
        <family val="3"/>
      </rPr>
      <t xml:space="preserve">
(millones de Pesos)</t>
    </r>
  </si>
  <si>
    <t>Costos de Inversión</t>
  </si>
  <si>
    <t>Costos Variables de Operación y Mantenimiento</t>
  </si>
  <si>
    <t>Costos Fijos de Operación y Mantenimiento</t>
  </si>
  <si>
    <t>Costos de Combustible</t>
  </si>
  <si>
    <t>Costos de Falla</t>
  </si>
  <si>
    <t>Variación (%)</t>
  </si>
  <si>
    <t>-</t>
  </si>
  <si>
    <t xml:space="preserve">2015
</t>
  </si>
  <si>
    <t xml:space="preserve">2016
</t>
  </si>
  <si>
    <t xml:space="preserve">2017
</t>
  </si>
  <si>
    <t xml:space="preserve">2018
</t>
  </si>
  <si>
    <t xml:space="preserve">2019
</t>
  </si>
  <si>
    <t xml:space="preserve">2020
</t>
  </si>
  <si>
    <t xml:space="preserve">2021
</t>
  </si>
  <si>
    <t xml:space="preserve">2022
</t>
  </si>
  <si>
    <t xml:space="preserve">2023
</t>
  </si>
  <si>
    <t xml:space="preserve">2024
</t>
  </si>
  <si>
    <t xml:space="preserve">2025
</t>
  </si>
  <si>
    <t xml:space="preserve">2026
</t>
  </si>
  <si>
    <t xml:space="preserve">2027
</t>
  </si>
  <si>
    <t xml:space="preserve">2028
</t>
  </si>
  <si>
    <t xml:space="preserve">2029
</t>
  </si>
  <si>
    <t xml:space="preserve">2030
</t>
  </si>
  <si>
    <t>NOROESTE</t>
  </si>
  <si>
    <t>Hermosillo</t>
  </si>
  <si>
    <t>Nacozari</t>
  </si>
  <si>
    <t>NORTE</t>
  </si>
  <si>
    <t>NORESTE</t>
  </si>
  <si>
    <t>Güemez</t>
  </si>
  <si>
    <t>OCCIDENTAL</t>
  </si>
  <si>
    <t>Queretaro</t>
  </si>
  <si>
    <t>CENTRAL</t>
  </si>
  <si>
    <t>ORIENTAL</t>
  </si>
  <si>
    <t>PENINSULAR</t>
  </si>
  <si>
    <t>BAJA CALIFORNIA</t>
  </si>
  <si>
    <t>BCS - LA PAZ</t>
  </si>
  <si>
    <t>Loreto</t>
  </si>
  <si>
    <t>BCS - MULEGÉ</t>
  </si>
  <si>
    <t>Enlace</t>
  </si>
  <si>
    <t xml:space="preserve">Huasteca </t>
  </si>
  <si>
    <t xml:space="preserve">Fuente: Elaborado por SENER con información de CENACE. </t>
  </si>
  <si>
    <t>1/ Valor medio del flujo máximo (MW)</t>
  </si>
  <si>
    <t>Fecha de Entrada en Operación Factible</t>
  </si>
  <si>
    <t>02-ORIENTAL</t>
  </si>
  <si>
    <t>03-OCCIDENTAL</t>
  </si>
  <si>
    <t>04-NOROESTE</t>
  </si>
  <si>
    <t>560 / 1,060 / 1,230</t>
  </si>
  <si>
    <t>2016 / 2017 / 2019</t>
  </si>
  <si>
    <t>750 / 950 / 1,700</t>
  </si>
  <si>
    <t>2017 / 2017 / 2019</t>
  </si>
  <si>
    <t>05-NORTE</t>
  </si>
  <si>
    <t>06-NORESTE</t>
  </si>
  <si>
    <t xml:space="preserve">1810 / 2500 </t>
  </si>
  <si>
    <t>2016 / 2020</t>
  </si>
  <si>
    <t>07-PENINSULAR</t>
  </si>
  <si>
    <t xml:space="preserve">08-BAJA CALIFORNIA </t>
  </si>
  <si>
    <t>240 / 280</t>
  </si>
  <si>
    <t>2016 / 2019</t>
  </si>
  <si>
    <t>E.U.A. - WECC</t>
  </si>
  <si>
    <t>09-CALIFORNIA SUR</t>
  </si>
  <si>
    <t>Fuente: Elaborado por SENER con datos de CENACE.</t>
  </si>
  <si>
    <t>(millones de dólares)</t>
  </si>
  <si>
    <t>(Megawatt)</t>
  </si>
  <si>
    <r>
      <t xml:space="preserve">Capacidad 2015 </t>
    </r>
    <r>
      <rPr>
        <b/>
        <vertAlign val="superscript"/>
        <sz val="8"/>
        <rFont val="Soberana Sans Light"/>
        <family val="3"/>
      </rPr>
      <t>1/</t>
    </r>
  </si>
  <si>
    <r>
      <t>Capacidad Futura</t>
    </r>
    <r>
      <rPr>
        <b/>
        <vertAlign val="superscript"/>
        <sz val="8"/>
        <rFont val="Soberana Sans Light"/>
        <family val="3"/>
      </rPr>
      <t xml:space="preserve">1/ </t>
    </r>
  </si>
  <si>
    <r>
      <rPr>
        <vertAlign val="superscript"/>
        <sz val="7"/>
        <color theme="1"/>
        <rFont val="Soberana Sans"/>
        <family val="3"/>
      </rPr>
      <t xml:space="preserve">1/ </t>
    </r>
    <r>
      <rPr>
        <sz val="7"/>
        <color theme="1"/>
        <rFont val="Soberana Sans"/>
        <family val="3"/>
      </rPr>
      <t xml:space="preserve">Bajo condiciones de demanda máxima (verano). </t>
    </r>
    <r>
      <rPr>
        <vertAlign val="superscript"/>
        <sz val="7"/>
        <color theme="1"/>
        <rFont val="Soberana Sans"/>
        <family val="3"/>
      </rPr>
      <t/>
    </r>
  </si>
  <si>
    <t>Tensión:230 Kv 
Circuito: 1
 Conductor por Fase: 2</t>
  </si>
  <si>
    <t>Tensión:230 Kv 
Circuito: 2
 Conductor por Fase: 2</t>
  </si>
  <si>
    <t>Tensión:400 Kv 
Circuito: 2
 Conductor por Fase: 2</t>
  </si>
  <si>
    <t>Tensión:400 Kv 
Circuito: 3
 Conductor por Fase: 2</t>
  </si>
  <si>
    <r>
      <rPr>
        <vertAlign val="superscript"/>
        <sz val="7"/>
        <color theme="1"/>
        <rFont val="Soberana Sans"/>
        <family val="3"/>
      </rPr>
      <t>1/</t>
    </r>
    <r>
      <rPr>
        <sz val="7"/>
        <color theme="1"/>
        <rFont val="Soberana Sans"/>
        <family val="3"/>
      </rPr>
      <t xml:space="preserve"> Valor medio que incluye los conceptos de construcción, ingeniería, supervisión y pruebas, y derechos de vía.</t>
    </r>
  </si>
  <si>
    <t>Fuente: Elaborado por SENER con datos de CFE.</t>
  </si>
  <si>
    <t>Región de Control/Enlace</t>
  </si>
  <si>
    <t>CH GCO 01</t>
  </si>
  <si>
    <t>CG GCO 01</t>
  </si>
  <si>
    <t>CG GCO 02</t>
  </si>
  <si>
    <t>CG GCO 03</t>
  </si>
  <si>
    <t>CG GCO 04</t>
  </si>
  <si>
    <t>CG GCO 05</t>
  </si>
  <si>
    <t>CH GCO 02</t>
  </si>
  <si>
    <t>CH GCO 03</t>
  </si>
  <si>
    <t>CCE GCO 01</t>
  </si>
  <si>
    <t>CCE GCO 02</t>
  </si>
  <si>
    <t>CG GCO 06</t>
  </si>
  <si>
    <t>CH GCO 04</t>
  </si>
  <si>
    <t>CH GCO 05</t>
  </si>
  <si>
    <t>CCE GCO 03</t>
  </si>
  <si>
    <t>CE GCO 01</t>
  </si>
  <si>
    <t>CE GCO 02</t>
  </si>
  <si>
    <t>CE GCO 03</t>
  </si>
  <si>
    <t>CE GCO 04</t>
  </si>
  <si>
    <t>CG GCO 07</t>
  </si>
  <si>
    <t>CG GCO 08</t>
  </si>
  <si>
    <t>CH GCO 06</t>
  </si>
  <si>
    <t>CH GCO 07</t>
  </si>
  <si>
    <t>CE GCO 05</t>
  </si>
  <si>
    <t>CE GCO 06</t>
  </si>
  <si>
    <t>CS GCO 01</t>
  </si>
  <si>
    <t>CS GCO 02</t>
  </si>
  <si>
    <t>CS GCO 03</t>
  </si>
  <si>
    <t>CS GCO 04</t>
  </si>
  <si>
    <t>CG GCO 09</t>
  </si>
  <si>
    <t>CE GCO 07</t>
  </si>
  <si>
    <t>CE GCO 08</t>
  </si>
  <si>
    <t>CE GCO 09</t>
  </si>
  <si>
    <t>CE GCO 10</t>
  </si>
  <si>
    <t>CE GCO 11</t>
  </si>
  <si>
    <t>CE GCO 12</t>
  </si>
  <si>
    <t>CE GCO 13</t>
  </si>
  <si>
    <t>CE GCO 14</t>
  </si>
  <si>
    <t>CS GCO 05</t>
  </si>
  <si>
    <t>CS GCO 06</t>
  </si>
  <si>
    <t>CS GCO 07</t>
  </si>
  <si>
    <t>CG GCO 10</t>
  </si>
  <si>
    <t>CG GCO 11</t>
  </si>
  <si>
    <t>CH GCO 08</t>
  </si>
  <si>
    <t>CE GCO 15</t>
  </si>
  <si>
    <t>CE GCO 16</t>
  </si>
  <si>
    <t>CS GCO 08</t>
  </si>
  <si>
    <t>CS GCO 09</t>
  </si>
  <si>
    <t>CS GCO 10</t>
  </si>
  <si>
    <t>CS GCO 11</t>
  </si>
  <si>
    <t>CS GCO 12</t>
  </si>
  <si>
    <t>CG GCO 12</t>
  </si>
  <si>
    <t>CE GCO 17</t>
  </si>
  <si>
    <t>CS GCO 13</t>
  </si>
  <si>
    <t>CN GCO 01</t>
  </si>
  <si>
    <t>CS GCO 14</t>
  </si>
  <si>
    <t>CN GCO 02</t>
  </si>
  <si>
    <t>CS GCO 15</t>
  </si>
  <si>
    <t>CN GCO 03</t>
  </si>
  <si>
    <t>Por licitar, proyecto adjudicado en la Subasta de LP (SLP-1-2015)</t>
  </si>
  <si>
    <r>
      <t xml:space="preserve">Autorizado, proyecto nuevo, permiso de generación en trámite ante la CRE, Otros </t>
    </r>
    <r>
      <rPr>
        <vertAlign val="superscript"/>
        <sz val="8"/>
        <color theme="1"/>
        <rFont val="Soberana Sans"/>
        <family val="3"/>
      </rPr>
      <t>1/</t>
    </r>
  </si>
  <si>
    <t>En construcción, por iniciar obras</t>
  </si>
  <si>
    <t>No</t>
  </si>
  <si>
    <t>GRÁFICO 4.4.3. CAPACIDAD ADICIONAL POR MODALIDAD 2016 - 2030</t>
  </si>
  <si>
    <t xml:space="preserve">Eólica
</t>
  </si>
  <si>
    <r>
      <t>Fuente: Cos</t>
    </r>
    <r>
      <rPr>
        <sz val="7"/>
        <rFont val="Soberana Sans"/>
        <family val="3"/>
      </rPr>
      <t>tos y parámetros de referencia para la formulación de proyectos de inversión del sector eléctrico (COPAR-CFE, 2015).</t>
    </r>
  </si>
  <si>
    <t>TABLA 4.2.3. TASAS DE INDISPONIBILIDAD</t>
  </si>
  <si>
    <t>TABLA 4.2.4. RÉGIMEN TÉRMICO</t>
  </si>
  <si>
    <t>TABLA 4.2.5. USOS PROPIOS</t>
  </si>
  <si>
    <t>Fuente: 1. Catálogo de Unidades Generadoras 2015 (CUG) de la CFE; 2. Reporte de operación de permisionarios al cierre de 2015 de la CRE. 3. Costos y parámetros de referencia para la formulación de proyectos de inversión del sector eléctrico (COPAR-CFE, 2015)</t>
  </si>
  <si>
    <t>TABLA 4.2.6. VIDA ÚTIL</t>
  </si>
  <si>
    <t>TABLA 4.2.7. FACTOR DE VALOR PRESENTE AL INICIO DE OPERACIÓN</t>
  </si>
  <si>
    <t>TABLA 4.2.8. COSTOS FIJOS DE OPERACIÓN Y MANTENIMIENTO</t>
  </si>
  <si>
    <t xml:space="preserve"> TABLA 4.2.11. CAPACIDAD ACTUAL Y FUTURA DE ENLACES ENTRE LAS 53 REGIONES DE TRANSMISIÓN DEL SEN 2015-2021</t>
  </si>
  <si>
    <r>
      <t>TABLA 4.2.12. COSTO DE CONSTRUCCIÓN POR NIVEL DE TENSIÓN, CURCUITO Y CONDUTOR POR FASE</t>
    </r>
    <r>
      <rPr>
        <b/>
        <vertAlign val="superscript"/>
        <sz val="9"/>
        <color theme="1"/>
        <rFont val="Soberana Sans"/>
        <family val="3"/>
      </rPr>
      <t>1/</t>
    </r>
  </si>
  <si>
    <r>
      <t>TABLA 4.2.14. FLUJO MÁXIMO POR NIVEL DE TENSIÓN , CURCUITO Y CONDUCTOR POR FASE</t>
    </r>
    <r>
      <rPr>
        <b/>
        <vertAlign val="superscript"/>
        <sz val="9"/>
        <color theme="1"/>
        <rFont val="Soberana Sans"/>
        <family val="3"/>
      </rPr>
      <t>1/</t>
    </r>
  </si>
  <si>
    <t>TABLA 4.2.16. POTENCIAL DE ENERGÍAS LIMPIAS</t>
  </si>
  <si>
    <t>Por licitar, proyecto adjudicado en la SLP-1-2015</t>
  </si>
  <si>
    <r>
      <t xml:space="preserve">Autorizado, proyecto nuevo, permiso de generación en trámite, otros </t>
    </r>
    <r>
      <rPr>
        <b/>
        <vertAlign val="superscript"/>
        <sz val="8"/>
        <color rgb="FF000000"/>
        <rFont val="Soberana Sans Light"/>
        <family val="3"/>
      </rPr>
      <t>1/</t>
    </r>
  </si>
  <si>
    <t>(Gigawatt)</t>
  </si>
  <si>
    <t>(dólares por kilometro)</t>
  </si>
  <si>
    <t>TABLA 4.2.15. PARÁMETROS DE RESISTENCIA</t>
  </si>
  <si>
    <r>
      <t xml:space="preserve">Enlaces Existentes </t>
    </r>
    <r>
      <rPr>
        <b/>
        <vertAlign val="superscript"/>
        <sz val="8"/>
        <rFont val="Soberana Sans Light"/>
        <family val="3"/>
      </rPr>
      <t>1/</t>
    </r>
  </si>
  <si>
    <r>
      <t xml:space="preserve">Enlaces Propuestos </t>
    </r>
    <r>
      <rPr>
        <b/>
        <vertAlign val="superscript"/>
        <sz val="8"/>
        <rFont val="Soberana Sans Light"/>
        <family val="3"/>
      </rPr>
      <t>1/</t>
    </r>
  </si>
  <si>
    <r>
      <t xml:space="preserve">Proyectos de Transmisión Genéricos </t>
    </r>
    <r>
      <rPr>
        <b/>
        <vertAlign val="superscript"/>
        <sz val="8"/>
        <rFont val="Soberana Sans Light"/>
        <family val="3"/>
      </rPr>
      <t>2/</t>
    </r>
  </si>
  <si>
    <t>Tensión 230 Kv 
Circuito: 2
Conductor por fase: 1</t>
  </si>
  <si>
    <t>Tensión 230 Kv 
Circuito: 2
Conductor por fase: 2</t>
  </si>
  <si>
    <t>Tensión 400 Kv 
Circuito: 2
Conductor por fase: 2</t>
  </si>
  <si>
    <t>Tensión 400 Kv 
Circuito: 3
Conductor por fase: 3</t>
  </si>
  <si>
    <t>Fuente: CENACE y CFE.</t>
  </si>
  <si>
    <r>
      <t xml:space="preserve">TABLA 4.2.13. FACTOR DE PARTICIPACIÓN POR REGIÓN DE TRANSMISIÓN </t>
    </r>
    <r>
      <rPr>
        <b/>
        <vertAlign val="superscript"/>
        <sz val="9"/>
        <color theme="1"/>
        <rFont val="Soberana Sans"/>
        <family val="3"/>
      </rPr>
      <t>1/, 2/</t>
    </r>
  </si>
  <si>
    <t>Capacidad
(MW)</t>
  </si>
  <si>
    <t>Inversión 
(mmd)</t>
  </si>
  <si>
    <r>
      <t>Inversión</t>
    </r>
    <r>
      <rPr>
        <b/>
        <vertAlign val="superscript"/>
        <sz val="8"/>
        <color rgb="FF000000"/>
        <rFont val="Soberana Sans Light"/>
        <family val="3"/>
      </rPr>
      <t>3/</t>
    </r>
    <r>
      <rPr>
        <b/>
        <sz val="8"/>
        <color rgb="FF000000"/>
        <rFont val="Soberana Sans Light"/>
        <family val="3"/>
      </rPr>
      <t xml:space="preserve"> 
(mmd)</t>
    </r>
  </si>
  <si>
    <r>
      <t>Inversión</t>
    </r>
    <r>
      <rPr>
        <b/>
        <vertAlign val="superscript"/>
        <sz val="8"/>
        <color rgb="FF000000"/>
        <rFont val="Soberana Sans Light"/>
        <family val="3"/>
      </rPr>
      <t>2/</t>
    </r>
    <r>
      <rPr>
        <b/>
        <sz val="8"/>
        <color rgb="FF000000"/>
        <rFont val="Soberana Sans Light"/>
        <family val="3"/>
      </rPr>
      <t xml:space="preserve"> 
(mmd)</t>
    </r>
  </si>
  <si>
    <r>
      <t>Inversión</t>
    </r>
    <r>
      <rPr>
        <b/>
        <vertAlign val="superscript"/>
        <sz val="8"/>
        <color rgb="FF000000"/>
        <rFont val="Soberana Sans Light"/>
        <family val="3"/>
      </rPr>
      <t>3/</t>
    </r>
    <r>
      <rPr>
        <b/>
        <sz val="8"/>
        <color rgb="FF000000"/>
        <rFont val="Soberana Sans Light"/>
        <family val="3"/>
      </rPr>
      <t xml:space="preserve">
(mmd)</t>
    </r>
  </si>
  <si>
    <t>Resistencia</t>
  </si>
  <si>
    <t xml:space="preserve"> (Ohm)</t>
  </si>
  <si>
    <t>TABLA 4.4.2. CAPACIDAD ADICIONAL POR SITUACIÓN DEL PROYECTO Y TECNOLOGÍA  2016-2030</t>
  </si>
  <si>
    <t>TABLA 4.4.3. CAPACIDAD ADICIONAL POR SITUACIÓN DEL PROYECTO Y MODALIDAD  2016-2030</t>
  </si>
  <si>
    <t>TABLA 4.4.4. CAPACIDAD ADICIONAL POR MODALIDAD Y TECNOLOGÍA 2016-2030</t>
  </si>
  <si>
    <t>TABLA 4.4.5. EVOLUCIÓN DE LAS ADICIONES DE CAPACIDAD POR TECNOLOGÍA  2016-2030</t>
  </si>
  <si>
    <t xml:space="preserve">TABLA 4.4.6. EVOLUCIÓN DE LAS ADICIONES DE CAPACIDAD POR MODALIDAD 2016-2030 </t>
  </si>
  <si>
    <t>TABLA 4.4.7. EVOLUCIÓN DE LAS ADICIONES DE CAPACIDAD POR ENTIDAD FEDERATIVA 2016-2030</t>
  </si>
  <si>
    <t xml:space="preserve">TABLA 4.4.8. EVOLUCIÓN DE LAS ADICIONES DE CAPACIDAD POR REGIÓN DE CONTROL 2016-2030 </t>
  </si>
  <si>
    <t>GRÁFICO 4.5.1. CAPACIDAD TOTAL DISPONIBLE EN 2030</t>
  </si>
  <si>
    <t>TABLA 4.5.1. EVOLUCIÓN DE LA CAPACIDAD INSTALADA POR TIPO DE TECNOLOGÍA 2016-2030</t>
  </si>
  <si>
    <t>GRÁFICO 4.5.2. CAPACIDAD TOTAL DISPONIBLE POR TIPO DE TECNOLOGÍA EN 2021 y 2030</t>
  </si>
  <si>
    <t>GRÁFICO 4.5.3. GENERACIÓN TOTAL POR TIPO DE TECNOLOGÍA EN 2021 y 2030</t>
  </si>
  <si>
    <t>TABLA 4.5.2. EVOLUCIÓN DE LA GENERACIÓN BRUTA DE ENERGÍA ELÉCTRICA 2016-2030</t>
  </si>
  <si>
    <t>TABLA 4.6.1. COSTOS DEL SISTEMA ELÉCTRICO NACIONAL 2016-2030</t>
  </si>
  <si>
    <t>GRÁFICO 4.6.1. COSTOS DEL SISTEMA ELÉCTRICO NACIONAL 2016-2030</t>
  </si>
  <si>
    <t>TABLA 4.1.1. NOMBRES DE LAS REGIONES DE TRANSMISIÓN</t>
  </si>
  <si>
    <t>Total2/</t>
  </si>
  <si>
    <t>Total 2/</t>
  </si>
  <si>
    <r>
      <t xml:space="preserve">Total </t>
    </r>
    <r>
      <rPr>
        <b/>
        <vertAlign val="superscript"/>
        <sz val="8"/>
        <color rgb="FF000000"/>
        <rFont val="Soberana Sans Light"/>
        <family val="3"/>
      </rPr>
      <t>6/</t>
    </r>
  </si>
  <si>
    <t>Central (31)</t>
  </si>
  <si>
    <r>
      <t xml:space="preserve"> Total</t>
    </r>
    <r>
      <rPr>
        <b/>
        <vertAlign val="superscript"/>
        <sz val="8"/>
        <color rgb="FF000000"/>
        <rFont val="Soberana Sans Light"/>
        <family val="3"/>
      </rPr>
      <t>2/</t>
    </r>
  </si>
  <si>
    <r>
      <t>Total</t>
    </r>
    <r>
      <rPr>
        <b/>
        <vertAlign val="superscript"/>
        <sz val="8"/>
        <color rgb="FF000000"/>
        <rFont val="Soberana Sans Light"/>
        <family val="3"/>
      </rPr>
      <t>1/</t>
    </r>
  </si>
  <si>
    <t>Querétaro (30)</t>
  </si>
  <si>
    <t>Lázaro Cárdenas (29)</t>
  </si>
  <si>
    <t>Poza Rica (32)</t>
  </si>
  <si>
    <t>Puebla (34)</t>
  </si>
  <si>
    <t>Acapulco (35)</t>
  </si>
  <si>
    <t>Veracruz (33)</t>
  </si>
  <si>
    <t>Temascal (36)</t>
  </si>
  <si>
    <t>Grijalva (39)</t>
  </si>
  <si>
    <t>Coatzacoalcos (37)</t>
  </si>
  <si>
    <t>Ixtepec (40)</t>
  </si>
  <si>
    <t>Tabasco (38)</t>
  </si>
  <si>
    <t>Tepic (22)</t>
  </si>
  <si>
    <t>Guadalajara (23)</t>
  </si>
  <si>
    <t>Manzanillo (27)</t>
  </si>
  <si>
    <t>Aguascalientes (24)</t>
  </si>
  <si>
    <t>Salamanca (26)</t>
  </si>
  <si>
    <t>Carapan (28)</t>
  </si>
  <si>
    <t>San Luis Potosí (25)</t>
  </si>
  <si>
    <t>Cananea (2)</t>
  </si>
  <si>
    <t>Moctezuma (8)</t>
  </si>
  <si>
    <t>Hermosillo (1)</t>
  </si>
  <si>
    <t>Obregón (3)</t>
  </si>
  <si>
    <t>Los Mochis (4)</t>
  </si>
  <si>
    <t>Culiacán (5)</t>
  </si>
  <si>
    <t>Mazatlán (6)</t>
  </si>
  <si>
    <t>San Luis Colorado (49)</t>
  </si>
  <si>
    <t>Juárez (7)</t>
  </si>
  <si>
    <t>Laguna (11)</t>
  </si>
  <si>
    <t>Durango (10)</t>
  </si>
  <si>
    <t>Saltillo (17)</t>
  </si>
  <si>
    <t>Río Escondido (12)</t>
  </si>
  <si>
    <t>Nuevo Laredo (13)</t>
  </si>
  <si>
    <t>Reynosa (14)</t>
  </si>
  <si>
    <t>Matamoros (15)</t>
  </si>
  <si>
    <t>Monterrey (16)</t>
  </si>
  <si>
    <t>Huasteca (19)</t>
  </si>
  <si>
    <t>Güémez (21)</t>
  </si>
  <si>
    <t>Valles (18)</t>
  </si>
  <si>
    <t>San Luis Potosí(25)</t>
  </si>
  <si>
    <t>Tamazunchale (20)</t>
  </si>
  <si>
    <t>Lerma (41)</t>
  </si>
  <si>
    <t>Mérida (42)</t>
  </si>
  <si>
    <t>Cancún (43)</t>
  </si>
  <si>
    <t>Chetumal (44)</t>
  </si>
  <si>
    <t>Cozumel (45)</t>
  </si>
  <si>
    <t>Tijuana (46)</t>
  </si>
  <si>
    <t>Mexicali (48)</t>
  </si>
  <si>
    <t>Ensenada (47)</t>
  </si>
  <si>
    <t>Villa Constitución (50)</t>
  </si>
  <si>
    <t>La Paz (51)</t>
  </si>
  <si>
    <t>Los Cabos (52)</t>
  </si>
  <si>
    <t>Mulegé (53)</t>
  </si>
  <si>
    <t>GRÁFICO 4.4.2. CAPACIDAD ADICIONAL POR ESTATUS 2016 – 2030</t>
  </si>
  <si>
    <r>
      <t xml:space="preserve">Fuente: Costos y parámetros de referencia para la formulación de proyectos de inversión del sector eléctrico (COPAR-CFE, 2015). </t>
    </r>
    <r>
      <rPr>
        <vertAlign val="superscript"/>
        <sz val="7"/>
        <rFont val="Soberana Sans"/>
        <family val="3"/>
      </rPr>
      <t>1/</t>
    </r>
    <r>
      <rPr>
        <sz val="7"/>
        <rFont val="Soberana Sans"/>
        <family val="3"/>
      </rPr>
      <t xml:space="preserve"> Renewable Power Generation Costs in 2012: An Overview (IRENA, 2013).</t>
    </r>
    <r>
      <rPr>
        <vertAlign val="superscript"/>
        <sz val="7"/>
        <rFont val="Soberana Sans"/>
        <family val="3"/>
      </rPr>
      <t xml:space="preserve">2/ </t>
    </r>
    <r>
      <rPr>
        <sz val="7"/>
        <rFont val="Soberana Sans"/>
        <family val="3"/>
      </rPr>
      <t xml:space="preserve">Información actualizada correspondiente a la generación de electricidad a partir de energía solar fotovoltaica. PwC-ASOLMEX, 2015. </t>
    </r>
    <r>
      <rPr>
        <vertAlign val="superscript"/>
        <sz val="7"/>
        <rFont val="Soberana Sans"/>
        <family val="3"/>
      </rPr>
      <t xml:space="preserve">3/ </t>
    </r>
    <r>
      <rPr>
        <sz val="7"/>
        <rFont val="Soberana Sans"/>
        <family val="3"/>
      </rPr>
      <t>Se asume el mismo costo que una solar fotovoltaica.</t>
    </r>
  </si>
  <si>
    <t>(Gigawatt-hora)</t>
  </si>
  <si>
    <t xml:space="preserve">TABLA 4.4.1.B. CAPACIDAD ADICIONAL POR ESCENARIOS DE LARGO PLAZO </t>
  </si>
  <si>
    <t>Escenarios Base</t>
  </si>
  <si>
    <t>Escenarios</t>
  </si>
  <si>
    <r>
      <t>Total</t>
    </r>
    <r>
      <rPr>
        <b/>
        <vertAlign val="superscript"/>
        <sz val="8"/>
        <color rgb="FF000000"/>
        <rFont val="Soberana Sans Light"/>
        <family val="3"/>
      </rPr>
      <t>1</t>
    </r>
    <r>
      <rPr>
        <b/>
        <vertAlign val="superscript"/>
        <sz val="10"/>
        <color theme="1"/>
        <rFont val="Soberana Sans"/>
        <family val="3"/>
      </rPr>
      <t>/</t>
    </r>
  </si>
  <si>
    <r>
      <rPr>
        <vertAlign val="superscript"/>
        <sz val="7"/>
        <color theme="1"/>
        <rFont val="Soberana Sans"/>
        <family val="3"/>
      </rPr>
      <t>1</t>
    </r>
    <r>
      <rPr>
        <sz val="7"/>
        <color theme="1"/>
        <rFont val="Soberana Sans"/>
        <family val="3"/>
      </rPr>
      <t>/</t>
    </r>
    <r>
      <rPr>
        <sz val="7"/>
        <color theme="1"/>
        <rFont val="Soberana Sans"/>
        <family val="3"/>
      </rPr>
      <t xml:space="preserve"> Los totales pueden no coincidir por redondeo.</t>
    </r>
  </si>
  <si>
    <t>Fuente: Elaborado por SENER</t>
  </si>
  <si>
    <t>(Millones de dólares)</t>
  </si>
  <si>
    <t>TABLA 4.6.2. COSTOS DEL SEN POR ESCENARIO</t>
  </si>
  <si>
    <r>
      <t>TMCA</t>
    </r>
    <r>
      <rPr>
        <b/>
        <vertAlign val="superscript"/>
        <sz val="9"/>
        <rFont val="Soberana Sans"/>
        <family val="3"/>
      </rPr>
      <t>1/</t>
    </r>
    <r>
      <rPr>
        <b/>
        <sz val="9"/>
        <rFont val="Soberana Sans"/>
        <family val="3"/>
      </rPr>
      <t xml:space="preserve"> (%)</t>
    </r>
  </si>
  <si>
    <r>
      <t>TMCA</t>
    </r>
    <r>
      <rPr>
        <b/>
        <vertAlign val="superscript"/>
        <sz val="9"/>
        <color theme="1"/>
        <rFont val="Soberana Sans"/>
        <family val="3"/>
      </rPr>
      <t>1/</t>
    </r>
    <r>
      <rPr>
        <b/>
        <sz val="9"/>
        <color theme="1"/>
        <rFont val="Soberana Sans"/>
        <family val="3"/>
      </rPr>
      <t xml:space="preserve"> (%)</t>
    </r>
  </si>
  <si>
    <r>
      <t>TMCA</t>
    </r>
    <r>
      <rPr>
        <b/>
        <vertAlign val="superscript"/>
        <sz val="8"/>
        <color theme="1"/>
        <rFont val="Soberana Sans"/>
        <family val="3"/>
      </rPr>
      <t>1/</t>
    </r>
    <r>
      <rPr>
        <b/>
        <sz val="8"/>
        <color theme="1"/>
        <rFont val="Soberana Sans"/>
        <family val="3"/>
      </rPr>
      <t xml:space="preserve"> (%)</t>
    </r>
  </si>
  <si>
    <r>
      <t>TMCA</t>
    </r>
    <r>
      <rPr>
        <b/>
        <vertAlign val="superscript"/>
        <sz val="9"/>
        <color theme="1"/>
        <rFont val="Soberana Sans"/>
        <family val="3"/>
      </rPr>
      <t xml:space="preserve">1/ </t>
    </r>
    <r>
      <rPr>
        <b/>
        <sz val="9"/>
        <color theme="1"/>
        <rFont val="Soberana Sans"/>
        <family val="3"/>
      </rPr>
      <t>(%)</t>
    </r>
  </si>
  <si>
    <t>CS PP 114</t>
  </si>
  <si>
    <t>CS PP 115</t>
  </si>
  <si>
    <t>CS PP 116</t>
  </si>
  <si>
    <t>CS PP 117</t>
  </si>
  <si>
    <t>Chihuahua (9)</t>
  </si>
  <si>
    <r>
      <rPr>
        <vertAlign val="superscript"/>
        <sz val="7"/>
        <color theme="1"/>
        <rFont val="Soberana Sans"/>
        <family val="3"/>
      </rPr>
      <t>1/</t>
    </r>
    <r>
      <rPr>
        <sz val="7"/>
        <color theme="1"/>
        <rFont val="Soberana Sans"/>
        <family val="3"/>
      </rPr>
      <t xml:space="preserve"> TMCA: Tasa Media de Crecimiento Anual (referida a 2015).</t>
    </r>
  </si>
  <si>
    <r>
      <rPr>
        <vertAlign val="superscript"/>
        <sz val="7"/>
        <color rgb="FF000000"/>
        <rFont val="Soberana Sans"/>
        <family val="3"/>
      </rPr>
      <t>1/</t>
    </r>
    <r>
      <rPr>
        <sz val="7"/>
        <color rgb="FF000000"/>
        <rFont val="Soberana Sans"/>
        <family val="3"/>
      </rPr>
      <t xml:space="preserve"> Antes Nacozari. </t>
    </r>
    <r>
      <rPr>
        <vertAlign val="superscript"/>
        <sz val="7"/>
        <color rgb="FF000000"/>
        <rFont val="Soberana Sans"/>
        <family val="3"/>
      </rPr>
      <t xml:space="preserve">2/ </t>
    </r>
    <r>
      <rPr>
        <sz val="7"/>
        <color rgb="FF000000"/>
        <rFont val="Soberana Sans"/>
        <family val="3"/>
      </rPr>
      <t xml:space="preserve">Antes Campeche. </t>
    </r>
    <r>
      <rPr>
        <vertAlign val="superscript"/>
        <sz val="7"/>
        <color rgb="FF000000"/>
        <rFont val="Soberana Sans"/>
        <family val="3"/>
      </rPr>
      <t xml:space="preserve">3/ </t>
    </r>
    <r>
      <rPr>
        <sz val="7"/>
        <color rgb="FF000000"/>
        <rFont val="Soberana Sans"/>
        <family val="3"/>
      </rPr>
      <t xml:space="preserve">Se integra Cozumel. </t>
    </r>
    <r>
      <rPr>
        <vertAlign val="superscript"/>
        <sz val="7"/>
        <color rgb="FF000000"/>
        <rFont val="Soberana Sans"/>
        <family val="3"/>
      </rPr>
      <t xml:space="preserve">4/ </t>
    </r>
    <r>
      <rPr>
        <sz val="7"/>
        <color rgb="FF000000"/>
        <rFont val="Soberana Sans"/>
        <family val="3"/>
      </rPr>
      <t>Antes Loreto.</t>
    </r>
  </si>
  <si>
    <r>
      <rPr>
        <vertAlign val="superscript"/>
        <sz val="7"/>
        <color theme="1"/>
        <rFont val="Soberana Sans"/>
        <family val="3"/>
      </rPr>
      <t>1/</t>
    </r>
    <r>
      <rPr>
        <sz val="7"/>
        <color theme="1"/>
        <rFont val="Soberana Sans"/>
        <family val="3"/>
      </rPr>
      <t xml:space="preserve"> Termoeléctrica Convencional, Combustión Interna, Turbogás e Importación. Los totales pueden no coincidir por redondeo.</t>
    </r>
  </si>
  <si>
    <r>
      <rPr>
        <vertAlign val="superscript"/>
        <sz val="7"/>
        <color theme="1"/>
        <rFont val="Soberana Sans"/>
        <family val="3"/>
      </rPr>
      <t>1/</t>
    </r>
    <r>
      <rPr>
        <sz val="7"/>
        <color theme="1"/>
        <rFont val="Soberana Sans"/>
        <family val="3"/>
      </rPr>
      <t xml:space="preserve"> Incluye proyectos con modalidad de Importación y Exportación y proyectos genéricos. </t>
    </r>
    <r>
      <rPr>
        <vertAlign val="superscript"/>
        <sz val="7"/>
        <color theme="1"/>
        <rFont val="Soberana Sans"/>
        <family val="3"/>
      </rPr>
      <t>2/</t>
    </r>
    <r>
      <rPr>
        <sz val="7"/>
        <color theme="1"/>
        <rFont val="Soberana Sans"/>
        <family val="3"/>
      </rPr>
      <t xml:space="preserve"> Los Totales pueden no coincidir por redondeo</t>
    </r>
  </si>
  <si>
    <r>
      <rPr>
        <vertAlign val="superscript"/>
        <sz val="7"/>
        <color theme="1"/>
        <rFont val="Soberana Sans"/>
        <family val="3"/>
      </rPr>
      <t>1/</t>
    </r>
    <r>
      <rPr>
        <sz val="7"/>
        <color theme="1"/>
        <rFont val="Soberana Sans"/>
        <family val="3"/>
      </rPr>
      <t xml:space="preserve"> Termoeléctrica Convencional, Combustión Interna, Turbogás, Lecho fluidizado e Importación. .</t>
    </r>
    <r>
      <rPr>
        <vertAlign val="superscript"/>
        <sz val="7"/>
        <color theme="1"/>
        <rFont val="Soberana Sans"/>
        <family val="3"/>
      </rPr>
      <t>2/</t>
    </r>
    <r>
      <rPr>
        <sz val="7"/>
        <color theme="1"/>
        <rFont val="Soberana Sans"/>
        <family val="3"/>
      </rPr>
      <t xml:space="preserve"> Los Totales pueden no coincidir por redondeo.</t>
    </r>
  </si>
  <si>
    <t>TABLA 4.2.10. COSTO UNITARIO DE INVERSIÓN</t>
  </si>
  <si>
    <t xml:space="preserve">TABLA 4.2.9. COSTOS VARIABLES DE OPERACIÓN Y MANTENIMIENTO </t>
  </si>
  <si>
    <t xml:space="preserve">(Dólares/Megawatt-hora) </t>
  </si>
  <si>
    <t>(Dólares/Megawatt)</t>
  </si>
  <si>
    <t>TMCA (%)</t>
  </si>
  <si>
    <r>
      <rPr>
        <vertAlign val="superscript"/>
        <sz val="7"/>
        <color theme="1"/>
        <rFont val="Soberana Sans"/>
        <family val="3"/>
      </rPr>
      <t xml:space="preserve">1/ </t>
    </r>
    <r>
      <rPr>
        <sz val="7"/>
        <color theme="1"/>
        <rFont val="Soberana Sans"/>
        <family val="3"/>
      </rPr>
      <t>TMCA: Tasa media de crecimiento anual (referida a 2015).</t>
    </r>
  </si>
  <si>
    <r>
      <t xml:space="preserve"> </t>
    </r>
    <r>
      <rPr>
        <vertAlign val="superscript"/>
        <sz val="7"/>
        <color theme="1"/>
        <rFont val="Soberana Sans"/>
        <family val="3"/>
      </rPr>
      <t>1/</t>
    </r>
    <r>
      <rPr>
        <sz val="7"/>
        <color theme="1"/>
        <rFont val="Soberana Sans"/>
        <family val="3"/>
      </rPr>
      <t xml:space="preserve"> TMCA: Tasa media de crecimiento anual (referida a 2015).Incluye a la Paz y Mulegé.</t>
    </r>
  </si>
  <si>
    <t>TABLA 4.4.1.A. PROGRAMA INDICATIVO PARA LA INSTALACIÓN DE CENTRALES ELÉCTRICAS  2016 - 2030</t>
  </si>
  <si>
    <r>
      <rPr>
        <vertAlign val="superscript"/>
        <sz val="7"/>
        <color theme="1"/>
        <rFont val="Soberana Sans"/>
        <family val="3"/>
      </rPr>
      <t>1/</t>
    </r>
    <r>
      <rPr>
        <sz val="7"/>
        <color theme="1"/>
        <rFont val="Soberana Sans"/>
        <family val="3"/>
      </rPr>
      <t xml:space="preserve"> CBIO: Central Bioenergía, CCAR: Central Carboeléctrica, CCC: Central Ciclo Combinado, CCE: Central Cogeneración Eficiente, CCI: Central Combustión Interna, CE: Central Eólica, CG: Central Geotérmica, CH: Central Hidroeléctrica, CN: Central Nucleoeléctrica, CS: Central Solar Fotovoltaica y Termosolar, CTC: Central Termoeléctrica Convencional, CTG: Central Turbogás, IMP: Importación. </t>
    </r>
    <r>
      <rPr>
        <vertAlign val="superscript"/>
        <sz val="7"/>
        <color theme="1"/>
        <rFont val="Soberana Sans"/>
        <family val="3"/>
      </rPr>
      <t>2/</t>
    </r>
    <r>
      <rPr>
        <sz val="7"/>
        <color theme="1"/>
        <rFont val="Soberana Sans"/>
        <family val="3"/>
      </rPr>
      <t xml:space="preserve"> AUT: Autoabastecimiento, CFE: Comisión Federal de Electricidad, COG: Cogeneración, EXP: Exportación, GEN: Generación; GCO: Genérico, IMP: Importación, OTR: Otros, PIE: Productor Independiente de Energía,  PP: Pequeña Producción, </t>
    </r>
    <r>
      <rPr>
        <vertAlign val="superscript"/>
        <sz val="7"/>
        <color theme="1"/>
        <rFont val="Soberana Sans"/>
        <family val="3"/>
      </rPr>
      <t>3/</t>
    </r>
    <r>
      <rPr>
        <sz val="7"/>
        <color theme="1"/>
        <rFont val="Soberana Sans"/>
        <family val="3"/>
      </rPr>
      <t xml:space="preserve"> Actualizado al 30 de abril de 2016, con información de CFE, CRE y CENACE. </t>
    </r>
    <r>
      <rPr>
        <vertAlign val="superscript"/>
        <sz val="7"/>
        <color theme="1"/>
        <rFont val="Soberana Sans"/>
        <family val="3"/>
      </rPr>
      <t>4/</t>
    </r>
    <r>
      <rPr>
        <sz val="7"/>
        <color theme="1"/>
        <rFont val="Soberana Sans"/>
        <family val="3"/>
      </rPr>
      <t xml:space="preserve"> La capacidad y la fecha de inicio de operación pueden variar de acuerdo a las condiciones del SEN. </t>
    </r>
    <r>
      <rPr>
        <vertAlign val="superscript"/>
        <sz val="7"/>
        <color theme="1"/>
        <rFont val="Soberana Sans"/>
        <family val="3"/>
      </rPr>
      <t>5/</t>
    </r>
    <r>
      <rPr>
        <sz val="7"/>
        <color theme="1"/>
        <rFont val="Soberana Sans"/>
        <family val="3"/>
      </rPr>
      <t xml:space="preserve"> Inversión estimada de acuerdo con los parámetros de costos y perfiles de construcción típicos, utilizados para los proyectos contemplados en el PIIRCE.Tipo de cambio al cierre de 2015: 17.06. </t>
    </r>
    <r>
      <rPr>
        <vertAlign val="superscript"/>
        <sz val="7"/>
        <color theme="1"/>
        <rFont val="Soberana Sans"/>
        <family val="3"/>
      </rPr>
      <t>6/</t>
    </r>
    <r>
      <rPr>
        <sz val="7"/>
        <color theme="1"/>
        <rFont val="Soberana Sans"/>
        <family val="3"/>
      </rPr>
      <t xml:space="preserve"> Los Totales pueden no coincidir por redondeo.</t>
    </r>
    <r>
      <rPr>
        <vertAlign val="superscript"/>
        <sz val="7"/>
        <color theme="1"/>
        <rFont val="Soberana Sans"/>
        <family val="3"/>
      </rPr>
      <t xml:space="preserve"> 7/</t>
    </r>
    <r>
      <rPr>
        <sz val="7"/>
        <color theme="1"/>
        <rFont val="Soberana Sans"/>
        <family val="3"/>
      </rPr>
      <t xml:space="preserve"> Conforme a los artículos 27, párrafo octavo, y 28, párrafo cuarto, de la Constitución Política de los Estados Unidos Mexicanos, corresponde a la Nación de manera exclusiva la generación de energía nuclear. </t>
    </r>
  </si>
  <si>
    <t>TABLA 4.4.9. PROGRAMA INDICATIVO PARA EL RETIROS DE CENTRALES ELÉCTRICAS  2016 - 2030</t>
  </si>
  <si>
    <r>
      <t xml:space="preserve">Nota: El programa indicativo para el retiro de centrales eléctricas 2016 - 2030 sólo contempla las centrales pertenecientes a la CFE. </t>
    </r>
    <r>
      <rPr>
        <vertAlign val="superscript"/>
        <sz val="7"/>
        <color theme="1"/>
        <rFont val="Soberana Sans"/>
        <family val="3"/>
      </rPr>
      <t>1/</t>
    </r>
    <r>
      <rPr>
        <sz val="7"/>
        <color theme="1"/>
        <rFont val="Soberana Sans"/>
        <family val="3"/>
      </rPr>
      <t xml:space="preserve"> La fecha de retiro puede variar de acuerdo a las condiciones del SEN. </t>
    </r>
    <r>
      <rPr>
        <vertAlign val="superscript"/>
        <sz val="7"/>
        <color theme="1"/>
        <rFont val="Soberana Sans"/>
        <family val="3"/>
      </rPr>
      <t>2/</t>
    </r>
    <r>
      <rPr>
        <sz val="7"/>
        <color theme="1"/>
        <rFont val="Soberana Sans"/>
        <family val="3"/>
      </rPr>
      <t xml:space="preserve"> El Total puede no coincidir por redondeo.</t>
    </r>
  </si>
  <si>
    <t>GRÁFICO 4.7.1. CURVA DE COSTOS TOTALES</t>
  </si>
  <si>
    <t>(millones de dólares, porcentaje)</t>
  </si>
  <si>
    <r>
      <t>1/ Será expandida hasta 770 mmpcd de acuerdo con los requerimientos de CFE.</t>
    </r>
    <r>
      <rPr>
        <vertAlign val="superscript"/>
        <sz val="7"/>
        <color theme="1"/>
        <rFont val="Soberana Sans"/>
        <family val="3"/>
      </rPr>
      <t>2/</t>
    </r>
    <r>
      <rPr>
        <sz val="7"/>
        <color theme="1"/>
        <rFont val="Soberana Sans"/>
        <family val="3"/>
      </rPr>
      <t xml:space="preserve"> Inversión correspondiente al tramo completo Sásabe - Puerto Libertad - Guaymas.</t>
    </r>
    <r>
      <rPr>
        <vertAlign val="superscript"/>
        <sz val="7"/>
        <color theme="1"/>
        <rFont val="Soberana Sans"/>
        <family val="3"/>
      </rPr>
      <t>3/</t>
    </r>
    <r>
      <rPr>
        <sz val="7"/>
        <color theme="1"/>
        <rFont val="Soberana Sans"/>
        <family val="3"/>
      </rPr>
      <t xml:space="preserve"> Iniciará con capacidad de 680 mmpcd, posteriormente la capacidad aumentará en 320 mmpcd (para un Total de 1,000 mmpcd) con el inicio de operación de la estación de compresión intermedia 2 (Dr. Arroyo, Tamps.). El 9 de julio de 2016 la capacidad aumentará en 430 (para un Total de 1,430) con la entrada en operación del sistema completo (gasoducto más estaciones de compresión). 4/ Los Totales pueden no coincidir por redondeo.</t>
    </r>
  </si>
  <si>
    <r>
      <rPr>
        <vertAlign val="superscript"/>
        <sz val="7"/>
        <color theme="1"/>
        <rFont val="Soberana Sans"/>
        <family val="3"/>
      </rPr>
      <t>1/</t>
    </r>
    <r>
      <rPr>
        <sz val="7"/>
        <color theme="1"/>
        <rFont val="Soberana Sans"/>
        <family val="3"/>
      </rPr>
      <t xml:space="preserve"> Millones de pies cúbicos diarios. </t>
    </r>
    <r>
      <rPr>
        <vertAlign val="superscript"/>
        <sz val="7"/>
        <color theme="1"/>
        <rFont val="Soberana Sans"/>
        <family val="3"/>
      </rPr>
      <t>2/</t>
    </r>
    <r>
      <rPr>
        <sz val="7"/>
        <color theme="1"/>
        <rFont val="Soberana Sans"/>
        <family val="3"/>
      </rPr>
      <t xml:space="preserve"> Los Totales pueden no coincidir por redondeo.</t>
    </r>
  </si>
  <si>
    <r>
      <rPr>
        <vertAlign val="superscript"/>
        <sz val="7"/>
        <color theme="1"/>
        <rFont val="Soberana Sans"/>
        <family val="3"/>
      </rPr>
      <t>1/</t>
    </r>
    <r>
      <rPr>
        <sz val="7"/>
        <color theme="1"/>
        <rFont val="Soberana Sans"/>
        <family val="3"/>
      </rPr>
      <t xml:space="preserve"> CFE reservó 504 mmpcd durante la temporada abierta. </t>
    </r>
    <r>
      <rPr>
        <vertAlign val="superscript"/>
        <sz val="7"/>
        <color theme="1"/>
        <rFont val="Soberana Sans"/>
        <family val="3"/>
      </rPr>
      <t>2/</t>
    </r>
    <r>
      <rPr>
        <sz val="7"/>
        <color theme="1"/>
        <rFont val="Soberana Sans"/>
        <family val="3"/>
      </rPr>
      <t xml:space="preserve"> Millones de pies cúbicos diarios. </t>
    </r>
    <r>
      <rPr>
        <vertAlign val="superscript"/>
        <sz val="7"/>
        <color theme="1"/>
        <rFont val="Soberana Sans"/>
        <family val="3"/>
      </rPr>
      <t>3/</t>
    </r>
    <r>
      <rPr>
        <sz val="7"/>
        <color theme="1"/>
        <rFont val="Soberana Sans"/>
        <family val="3"/>
      </rPr>
      <t xml:space="preserve"> La inversión estimada es aquella reportada por los ganadores de las licitaciones respectivas.</t>
    </r>
    <r>
      <rPr>
        <vertAlign val="superscript"/>
        <sz val="7"/>
        <color theme="1"/>
        <rFont val="Soberana Sans"/>
        <family val="3"/>
      </rPr>
      <t xml:space="preserve"> 4/</t>
    </r>
    <r>
      <rPr>
        <sz val="7"/>
        <color theme="1"/>
        <rFont val="Soberana Sans"/>
        <family val="3"/>
      </rPr>
      <t xml:space="preserve"> Los Totales pueden no coincidir por redondeo.</t>
    </r>
  </si>
  <si>
    <r>
      <rPr>
        <vertAlign val="superscript"/>
        <sz val="7"/>
        <color theme="1"/>
        <rFont val="Soberana Sans"/>
        <family val="3"/>
      </rPr>
      <t>1/</t>
    </r>
    <r>
      <rPr>
        <sz val="7"/>
        <color theme="1"/>
        <rFont val="Soberana Sans"/>
        <family val="3"/>
      </rPr>
      <t xml:space="preserve"> Millones de pies cúbicos diarios..  </t>
    </r>
    <r>
      <rPr>
        <vertAlign val="superscript"/>
        <sz val="7"/>
        <color theme="1"/>
        <rFont val="Soberana Sans"/>
        <family val="3"/>
      </rPr>
      <t>2/</t>
    </r>
    <r>
      <rPr>
        <sz val="7"/>
        <color theme="1"/>
        <rFont val="Soberana Sans"/>
        <family val="3"/>
      </rPr>
      <t xml:space="preserve"> La inversión estimada es aquella reportada por CFE.  </t>
    </r>
    <r>
      <rPr>
        <vertAlign val="superscript"/>
        <sz val="7"/>
        <color theme="1"/>
        <rFont val="Soberana Sans"/>
        <family val="3"/>
      </rPr>
      <t>3/</t>
    </r>
    <r>
      <rPr>
        <sz val="7"/>
        <color theme="1"/>
        <rFont val="Soberana Sans"/>
        <family val="3"/>
      </rPr>
      <t xml:space="preserve"> Los Totales pueden no coincidir por redondeo.</t>
    </r>
  </si>
  <si>
    <r>
      <rPr>
        <vertAlign val="superscript"/>
        <sz val="7"/>
        <color theme="1"/>
        <rFont val="Soberana Sans"/>
        <family val="3"/>
      </rPr>
      <t>1/</t>
    </r>
    <r>
      <rPr>
        <sz val="7"/>
        <color theme="1"/>
        <rFont val="Soberana Sans"/>
        <family val="3"/>
      </rPr>
      <t xml:space="preserve"> La definición de las características finales forman parte de la revisión del Plan Quinquenal, que llevará a cabo el CENAGAS en 2016. </t>
    </r>
    <r>
      <rPr>
        <vertAlign val="superscript"/>
        <sz val="7"/>
        <color theme="1"/>
        <rFont val="Soberana Sans"/>
        <family val="3"/>
      </rPr>
      <t>2/</t>
    </r>
    <r>
      <rPr>
        <sz val="7"/>
        <color theme="1"/>
        <rFont val="Soberana Sans"/>
        <family val="3"/>
      </rPr>
      <t xml:space="preserve"> Millones de pies cúbicos diarios. </t>
    </r>
    <r>
      <rPr>
        <vertAlign val="superscript"/>
        <sz val="7"/>
        <color theme="1"/>
        <rFont val="Soberana Sans"/>
        <family val="3"/>
      </rPr>
      <t>3/</t>
    </r>
    <r>
      <rPr>
        <sz val="7"/>
        <color theme="1"/>
        <rFont val="Soberana Sans"/>
        <family val="3"/>
      </rPr>
      <t xml:space="preserve"> La inversión estimada reportada en el Programa Nacional de Infraestrucutra 2014 - 2018.</t>
    </r>
    <r>
      <rPr>
        <vertAlign val="superscript"/>
        <sz val="7"/>
        <color theme="1"/>
        <rFont val="Soberana Sans"/>
        <family val="3"/>
      </rPr>
      <t xml:space="preserve"> 4/</t>
    </r>
    <r>
      <rPr>
        <sz val="7"/>
        <color theme="1"/>
        <rFont val="Soberana Sans"/>
        <family val="3"/>
      </rPr>
      <t xml:space="preserve"> Los Totales pueden no coincidir por redondeo.</t>
    </r>
  </si>
  <si>
    <t>(Dolares/Megawatt-año)</t>
  </si>
  <si>
    <r>
      <rPr>
        <vertAlign val="superscript"/>
        <sz val="7"/>
        <rFont val="Soberana Sans"/>
        <family val="3"/>
      </rPr>
      <t>1/</t>
    </r>
    <r>
      <rPr>
        <sz val="7"/>
        <rFont val="Soberana Sans"/>
        <family val="3"/>
      </rPr>
      <t xml:space="preserve"> Con base en el Escenario de Planeación marzo 2015</t>
    </r>
    <r>
      <rPr>
        <vertAlign val="superscript"/>
        <sz val="7"/>
        <rFont val="Soberana Sans"/>
        <family val="3"/>
      </rPr>
      <t>. 2/</t>
    </r>
    <r>
      <rPr>
        <sz val="7"/>
        <rFont val="Soberana Sans"/>
        <family val="3"/>
      </rPr>
      <t xml:space="preserve"> Se considera que aplican los mismos factores, independientemente de cualquier otro punto de operación.</t>
    </r>
  </si>
  <si>
    <r>
      <rPr>
        <vertAlign val="superscript"/>
        <sz val="7"/>
        <rFont val="Soberana Sans"/>
        <family val="3"/>
      </rPr>
      <t>1/</t>
    </r>
    <r>
      <rPr>
        <sz val="7"/>
        <rFont val="Soberana Sans"/>
        <family val="3"/>
      </rPr>
      <t xml:space="preserve"> Resistencia Promedio. </t>
    </r>
    <r>
      <rPr>
        <vertAlign val="superscript"/>
        <sz val="7"/>
        <rFont val="Soberana Sans"/>
        <family val="3"/>
      </rPr>
      <t>2/</t>
    </r>
    <r>
      <rPr>
        <sz val="7"/>
        <rFont val="Soberana Sans"/>
        <family val="3"/>
      </rPr>
      <t xml:space="preserve"> Valor Típico.</t>
    </r>
  </si>
  <si>
    <r>
      <t>1/ Incluye aquellos proyectos de generación con estatus: Condicionado, Cancelado en PEF 2016, con avance en el proceso de interconexión ante CENACE y suspendido.</t>
    </r>
    <r>
      <rPr>
        <vertAlign val="superscript"/>
        <sz val="7"/>
        <color theme="1"/>
        <rFont val="Soberana Sans"/>
        <family val="3"/>
      </rPr>
      <t xml:space="preserve">2/ </t>
    </r>
    <r>
      <rPr>
        <sz val="7"/>
        <color theme="1"/>
        <rFont val="Soberana Sans"/>
        <family val="3"/>
      </rPr>
      <t>Los Totales pueden no coincidir por redondeo.</t>
    </r>
  </si>
  <si>
    <r>
      <rPr>
        <vertAlign val="superscript"/>
        <sz val="7"/>
        <color theme="1"/>
        <rFont val="Soberana Sans"/>
        <family val="3"/>
      </rPr>
      <t>1/</t>
    </r>
    <r>
      <rPr>
        <sz val="7"/>
        <color theme="1"/>
        <rFont val="Soberana Sans"/>
        <family val="3"/>
      </rPr>
      <t xml:space="preserve"> Incluye aquellos proyectos de generación con estatus: Condicionado, Cancelado en PEF 2016, con avance en el proceso de interconexión ante CENACE y suspendido.</t>
    </r>
    <r>
      <rPr>
        <vertAlign val="superscript"/>
        <sz val="7"/>
        <color theme="1"/>
        <rFont val="Soberana Sans"/>
        <family val="3"/>
      </rPr>
      <t>2/ I</t>
    </r>
    <r>
      <rPr>
        <sz val="7"/>
        <color theme="1"/>
        <rFont val="Soberana Sans"/>
        <family val="3"/>
      </rPr>
      <t xml:space="preserve">ncluye proyectos con modalidad de Importación y Exportación y proyectos genéricos. </t>
    </r>
    <r>
      <rPr>
        <vertAlign val="superscript"/>
        <sz val="7"/>
        <color theme="1"/>
        <rFont val="Soberana Sans"/>
        <family val="3"/>
      </rPr>
      <t>3/</t>
    </r>
    <r>
      <rPr>
        <sz val="7"/>
        <color theme="1"/>
        <rFont val="Soberana Sans"/>
        <family val="3"/>
      </rPr>
      <t xml:space="preserve"> Los Totales pueden no coincidir por redondeo.</t>
    </r>
  </si>
  <si>
    <r>
      <rPr>
        <vertAlign val="superscript"/>
        <sz val="7"/>
        <color theme="1"/>
        <rFont val="Soberana Sans"/>
        <family val="3"/>
      </rPr>
      <t>1/</t>
    </r>
    <r>
      <rPr>
        <sz val="7"/>
        <color theme="1"/>
        <rFont val="Soberana Sans"/>
        <family val="3"/>
      </rPr>
      <t xml:space="preserve"> Incluye proyectos con modalidad de Importación y Exportación y proyectos genéricos. </t>
    </r>
    <r>
      <rPr>
        <vertAlign val="superscript"/>
        <sz val="7"/>
        <color theme="1"/>
        <rFont val="Soberana Sans"/>
        <family val="3"/>
      </rPr>
      <t>2/</t>
    </r>
    <r>
      <rPr>
        <sz val="7"/>
        <color theme="1"/>
        <rFont val="Soberana Sans"/>
        <family val="3"/>
      </rPr>
      <t xml:space="preserve"> Los Totales pueden no coincidir por redondeo.</t>
    </r>
  </si>
  <si>
    <r>
      <rPr>
        <vertAlign val="superscript"/>
        <sz val="7"/>
        <color theme="1"/>
        <rFont val="Soberana Sans"/>
        <family val="3"/>
      </rPr>
      <t>1/</t>
    </r>
    <r>
      <rPr>
        <sz val="7"/>
        <color theme="1"/>
        <rFont val="Soberana Sans"/>
        <family val="3"/>
      </rPr>
      <t xml:space="preserve"> Los Totales pueden no coincidir por redondeo</t>
    </r>
  </si>
  <si>
    <r>
      <rPr>
        <vertAlign val="superscript"/>
        <sz val="7"/>
        <color theme="1"/>
        <rFont val="Soberana Sans"/>
        <family val="3"/>
      </rPr>
      <t>1/</t>
    </r>
    <r>
      <rPr>
        <sz val="7"/>
        <color theme="1"/>
        <rFont val="Soberana Sans"/>
        <family val="3"/>
      </rPr>
      <t xml:space="preserve"> Los Totales pueden no coincidir por redondeo.</t>
    </r>
  </si>
  <si>
    <r>
      <t>Nota: El Total incluye la adición y retiro de capacidad.</t>
    </r>
    <r>
      <rPr>
        <vertAlign val="superscript"/>
        <sz val="7"/>
        <color theme="1"/>
        <rFont val="Soberana Sans"/>
        <family val="3"/>
      </rPr>
      <t>1/</t>
    </r>
    <r>
      <rPr>
        <sz val="7"/>
        <color theme="1"/>
        <rFont val="Soberana Sans"/>
        <family val="3"/>
      </rPr>
      <t xml:space="preserve"> Los Totales pueden no coincidir por redondeo.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</si>
</sst>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_-* #,##0.00\ _P_t_s_-;\-* #,##0.00\ _P_t_s_-;_-* &quot;-&quot;??\ _P_t_s_-;_-@_-"/>
    <numFmt numFmtId="167" formatCode="_-[$€-2]* #,##0.00_-;\-[$€-2]* #,##0.00_-;_-[$€-2]* &quot;-&quot;??_-"/>
    <numFmt numFmtId="168" formatCode="_([$€-2]* #,##0.00_);_([$€-2]* \(#,##0.00\);_([$€-2]* &quot;-&quot;??_)"/>
    <numFmt numFmtId="169" formatCode="*-;*-;*-;*-"/>
    <numFmt numFmtId="170" formatCode="_(* #,##0_);_(* \(#,##0\);_(* &quot;-&quot;_);_(@_)"/>
    <numFmt numFmtId="171" formatCode="_(&quot;$&quot;* #,##0.00_);_(&quot;$&quot;* \(#,##0.00\);_(&quot;$&quot;* &quot;-&quot;??_);_(@_)"/>
    <numFmt numFmtId="172" formatCode="_(* #,##0.00_);_(* \(#,##0.00\);_(* &quot;-&quot;??_);_(@_)"/>
    <numFmt numFmtId="173" formatCode="&quot;$&quot;#,##0_);\(&quot;$&quot;#,##0\)"/>
    <numFmt numFmtId="174" formatCode="0.00_)"/>
    <numFmt numFmtId="175" formatCode="_-* #,##0.0_-;\-* #,##0.0_-;_-* &quot;-&quot;??_-;_-@_-"/>
    <numFmt numFmtId="176" formatCode="0.0%"/>
    <numFmt numFmtId="177" formatCode="#,##0.0"/>
    <numFmt numFmtId="178" formatCode="#,##0.0000"/>
    <numFmt numFmtId="179" formatCode="_-* #,##0_-;\-* #,##0_-;_-* &quot;-&quot;??_-;_-@_-"/>
    <numFmt numFmtId="180" formatCode="#,##0\ [$€];[Red]\-#,##0\ [$€]"/>
    <numFmt numFmtId="181" formatCode="0.000000"/>
    <numFmt numFmtId="182" formatCode="#,##0.000"/>
  </numFmts>
  <fonts count="101" x14ac:knownFonts="1">
    <font>
      <sz val="11"/>
      <color theme="1"/>
      <name val="Calibri"/>
      <family val="2"/>
      <scheme val="minor"/>
    </font>
    <font>
      <sz val="11"/>
      <color theme="1"/>
      <name val="Calibri"/>
      <family val="2"/>
      <scheme val="minor"/>
    </font>
    <font>
      <b/>
      <sz val="8"/>
      <color rgb="FF000000"/>
      <name val="Soberana Sans Light"/>
      <family val="3"/>
    </font>
    <font>
      <sz val="11"/>
      <color theme="1"/>
      <name val="Soberana Sans"/>
      <family val="3"/>
    </font>
    <font>
      <b/>
      <sz val="11"/>
      <color theme="1"/>
      <name val="Soberana Sans"/>
      <family val="3"/>
    </font>
    <font>
      <b/>
      <sz val="9"/>
      <color theme="1"/>
      <name val="Soberana Sans"/>
      <family val="3"/>
    </font>
    <font>
      <b/>
      <sz val="8"/>
      <color rgb="FF000000"/>
      <name val="Soberana Sans"/>
      <family val="3"/>
    </font>
    <font>
      <sz val="8"/>
      <color rgb="FF000000"/>
      <name val="Soberana Sans"/>
      <family val="3"/>
    </font>
    <font>
      <vertAlign val="superscript"/>
      <sz val="8"/>
      <color rgb="FF000000"/>
      <name val="Soberana Sans"/>
      <family val="3"/>
    </font>
    <font>
      <sz val="6"/>
      <color rgb="FF000000"/>
      <name val="Soberana Sans"/>
      <family val="3"/>
    </font>
    <font>
      <sz val="6"/>
      <color theme="1"/>
      <name val="Soberana Sans"/>
      <family val="3"/>
    </font>
    <font>
      <sz val="10"/>
      <name val="Courier"/>
      <family val="3"/>
    </font>
    <font>
      <sz val="11"/>
      <color indexed="8"/>
      <name val="Calibri"/>
      <family val="2"/>
    </font>
    <font>
      <sz val="11"/>
      <color indexed="9"/>
      <name val="Calibri"/>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2"/>
      <name val="Helv"/>
    </font>
    <font>
      <u/>
      <sz val="8"/>
      <color indexed="36"/>
      <name val="MS Sans Serif"/>
      <family val="2"/>
    </font>
    <font>
      <u/>
      <sz val="10"/>
      <color indexed="12"/>
      <name val="Arial"/>
      <family val="2"/>
    </font>
    <font>
      <u/>
      <sz val="7.5"/>
      <color indexed="12"/>
      <name val="Arial"/>
      <family val="2"/>
    </font>
    <font>
      <sz val="11"/>
      <color indexed="20"/>
      <name val="Calibri"/>
      <family val="2"/>
    </font>
    <font>
      <sz val="12"/>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9"/>
      <color theme="1"/>
      <name val="Soberana Sans"/>
      <family val="3"/>
    </font>
    <font>
      <sz val="8"/>
      <color theme="1"/>
      <name val="Soberana Sans"/>
      <family val="3"/>
    </font>
    <font>
      <u/>
      <sz val="11"/>
      <color theme="10"/>
      <name val="Calibri"/>
      <family val="2"/>
      <scheme val="minor"/>
    </font>
    <font>
      <b/>
      <sz val="11"/>
      <name val="Soberana Sans"/>
      <family val="3"/>
    </font>
    <font>
      <sz val="7"/>
      <color theme="1"/>
      <name val="Soberana Sans"/>
      <family val="3"/>
    </font>
    <font>
      <b/>
      <sz val="8"/>
      <color theme="1"/>
      <name val="Soberana Sans"/>
      <family val="3"/>
    </font>
    <font>
      <b/>
      <sz val="8"/>
      <color theme="0" tint="-0.499984740745262"/>
      <name val="Soberana Sans"/>
      <family val="3"/>
    </font>
    <font>
      <b/>
      <sz val="8"/>
      <color rgb="FF00B050"/>
      <name val="Soberana Sans"/>
      <family val="3"/>
    </font>
    <font>
      <b/>
      <sz val="8"/>
      <color rgb="FFC00000"/>
      <name val="Soberana Sans"/>
      <family val="3"/>
    </font>
    <font>
      <b/>
      <vertAlign val="superscript"/>
      <sz val="8"/>
      <color theme="1"/>
      <name val="Soberana Sans"/>
      <family val="3"/>
    </font>
    <font>
      <vertAlign val="superscript"/>
      <sz val="8"/>
      <color theme="1"/>
      <name val="Soberana Sans"/>
      <family val="3"/>
    </font>
    <font>
      <b/>
      <sz val="7"/>
      <color theme="1"/>
      <name val="Soberana Sans"/>
      <family val="3"/>
    </font>
    <font>
      <b/>
      <vertAlign val="superscript"/>
      <sz val="8"/>
      <color rgb="FF000000"/>
      <name val="Soberana Sans Light"/>
      <family val="3"/>
    </font>
    <font>
      <b/>
      <sz val="11"/>
      <color theme="1"/>
      <name val="Calibri"/>
      <family val="2"/>
      <scheme val="minor"/>
    </font>
    <font>
      <sz val="11"/>
      <name val="Calibri"/>
      <family val="2"/>
      <scheme val="minor"/>
    </font>
    <font>
      <b/>
      <sz val="9"/>
      <color rgb="FFC00000"/>
      <name val="Soberana Sans"/>
      <family val="3"/>
    </font>
    <font>
      <b/>
      <sz val="9"/>
      <color rgb="FF00B050"/>
      <name val="Soberana Sans"/>
      <family val="3"/>
    </font>
    <font>
      <b/>
      <sz val="9"/>
      <color theme="0" tint="-0.34998626667073579"/>
      <name val="Soberana Sans"/>
      <family val="3"/>
    </font>
    <font>
      <b/>
      <sz val="9"/>
      <color theme="6" tint="-0.249977111117893"/>
      <name val="Soberana Sans"/>
      <family val="3"/>
    </font>
    <font>
      <vertAlign val="superscript"/>
      <sz val="7"/>
      <color theme="1"/>
      <name val="Soberana Sans"/>
      <family val="3"/>
    </font>
    <font>
      <sz val="7"/>
      <color rgb="FF000000"/>
      <name val="Soberana Sans"/>
      <family val="3"/>
    </font>
    <font>
      <b/>
      <sz val="10"/>
      <color theme="0"/>
      <name val="Soberana Sans Light"/>
      <family val="3"/>
    </font>
    <font>
      <sz val="10"/>
      <name val="Soberana Sans Light"/>
      <family val="3"/>
    </font>
    <font>
      <vertAlign val="superscript"/>
      <sz val="10"/>
      <name val="Soberana Sans Light"/>
      <family val="3"/>
    </font>
    <font>
      <b/>
      <sz val="11"/>
      <color theme="1"/>
      <name val="Soberana Sans Light"/>
      <family val="3"/>
    </font>
    <font>
      <b/>
      <sz val="9"/>
      <color theme="1"/>
      <name val="Soberana Sans Light"/>
      <family val="3"/>
    </font>
    <font>
      <sz val="8"/>
      <color theme="1"/>
      <name val="Soberana Sans Light"/>
      <family val="3"/>
    </font>
    <font>
      <sz val="8"/>
      <color rgb="FF000000"/>
      <name val="Soberana Sans Light"/>
      <family val="3"/>
    </font>
    <font>
      <vertAlign val="superscript"/>
      <sz val="7"/>
      <color rgb="FF000000"/>
      <name val="Soberana Sans"/>
      <family val="3"/>
    </font>
    <font>
      <b/>
      <vertAlign val="superscript"/>
      <sz val="9"/>
      <color theme="1"/>
      <name val="Soberana Sans"/>
      <family val="3"/>
    </font>
    <font>
      <sz val="10"/>
      <color theme="1"/>
      <name val="Soberana Sans Light"/>
      <family val="3"/>
    </font>
    <font>
      <b/>
      <sz val="9"/>
      <color theme="0" tint="-0.499984740745262"/>
      <name val="Soberana Sans"/>
      <family val="3"/>
    </font>
    <font>
      <b/>
      <sz val="9"/>
      <name val="Soberana Sans"/>
      <family val="3"/>
    </font>
    <font>
      <b/>
      <vertAlign val="superscript"/>
      <sz val="9"/>
      <name val="Soberana Sans"/>
      <family val="3"/>
    </font>
    <font>
      <b/>
      <sz val="12"/>
      <name val="Soberana Sans"/>
      <family val="3"/>
    </font>
    <font>
      <b/>
      <sz val="14"/>
      <color theme="1"/>
      <name val="Soberana Sans"/>
      <family val="3"/>
    </font>
    <font>
      <b/>
      <sz val="12"/>
      <color rgb="FFC00000"/>
      <name val="Soberana Sans"/>
      <family val="3"/>
    </font>
    <font>
      <b/>
      <sz val="12"/>
      <color rgb="FF00B050"/>
      <name val="Soberana Sans"/>
      <family val="3"/>
    </font>
    <font>
      <b/>
      <sz val="11"/>
      <name val="Soberana Sans Light"/>
      <family val="3"/>
    </font>
    <font>
      <b/>
      <sz val="10"/>
      <color theme="1"/>
      <name val="Soberana Sans Light"/>
      <family val="3"/>
    </font>
    <font>
      <b/>
      <sz val="10"/>
      <name val="Soberana Sans Light"/>
      <family val="3"/>
    </font>
    <font>
      <sz val="7"/>
      <color theme="1"/>
      <name val="Soberana Sans Light"/>
      <family val="3"/>
    </font>
    <font>
      <sz val="10"/>
      <color theme="1"/>
      <name val="Soberana Sans"/>
      <family val="3"/>
    </font>
    <font>
      <vertAlign val="superscript"/>
      <sz val="11"/>
      <color theme="1"/>
      <name val="Soberana Sans Light"/>
      <family val="3"/>
    </font>
    <font>
      <sz val="7"/>
      <color theme="1"/>
      <name val="Calibri"/>
      <family val="2"/>
      <scheme val="minor"/>
    </font>
    <font>
      <vertAlign val="superscript"/>
      <sz val="9"/>
      <color rgb="FF000000"/>
      <name val="Soberana Sans"/>
      <family val="3"/>
    </font>
    <font>
      <i/>
      <sz val="8"/>
      <color theme="1"/>
      <name val="Soberana Sans"/>
      <family val="3"/>
    </font>
    <font>
      <i/>
      <sz val="8"/>
      <color rgb="FF000000"/>
      <name val="Soberana Sans"/>
      <family val="3"/>
    </font>
    <font>
      <b/>
      <sz val="10"/>
      <color rgb="FFC00000"/>
      <name val="Soberana Sans Light"/>
      <family val="3"/>
    </font>
    <font>
      <b/>
      <sz val="10"/>
      <color rgb="FF00B050"/>
      <name val="Soberana Sans Light"/>
      <family val="3"/>
    </font>
    <font>
      <b/>
      <sz val="10"/>
      <color theme="0" tint="-0.34998626667073579"/>
      <name val="Soberana Sans Light"/>
      <family val="3"/>
    </font>
    <font>
      <sz val="9"/>
      <color theme="1"/>
      <name val="Soberana Sans Light"/>
      <family val="3"/>
    </font>
    <font>
      <b/>
      <sz val="10"/>
      <color rgb="FF000000"/>
      <name val="Soberana Sans Light"/>
      <family val="3"/>
    </font>
    <font>
      <sz val="11"/>
      <color rgb="FFFF0000"/>
      <name val="Calibri"/>
      <family val="2"/>
      <scheme val="minor"/>
    </font>
    <font>
      <sz val="7"/>
      <name val="Soberana Sans"/>
      <family val="3"/>
    </font>
    <font>
      <vertAlign val="superscript"/>
      <sz val="7"/>
      <name val="Soberana Sans"/>
      <family val="3"/>
    </font>
    <font>
      <sz val="10"/>
      <name val="Helv"/>
    </font>
    <font>
      <b/>
      <sz val="8"/>
      <name val="Soberana Sans Light"/>
      <family val="3"/>
    </font>
    <font>
      <b/>
      <vertAlign val="superscript"/>
      <sz val="8"/>
      <name val="Soberana Sans Light"/>
      <family val="3"/>
    </font>
    <font>
      <sz val="8"/>
      <name val="Soberana Sans Light"/>
      <family val="3"/>
    </font>
    <font>
      <sz val="11"/>
      <color theme="0"/>
      <name val="Calibri"/>
      <family val="2"/>
      <scheme val="minor"/>
    </font>
    <font>
      <sz val="8"/>
      <color theme="0"/>
      <name val="Soberana Sans Light"/>
      <family val="3"/>
    </font>
    <font>
      <b/>
      <sz val="12"/>
      <color theme="1"/>
      <name val="Soberana Sans"/>
      <family val="3"/>
    </font>
    <font>
      <b/>
      <vertAlign val="superscript"/>
      <sz val="10"/>
      <color theme="1"/>
      <name val="Soberana Sans"/>
      <family val="3"/>
    </font>
    <font>
      <b/>
      <sz val="9"/>
      <color rgb="FF000000"/>
      <name val="Soberana Sans"/>
      <family val="3"/>
    </font>
    <font>
      <sz val="9"/>
      <color rgb="FF000000"/>
      <name val="Soberana Sans"/>
      <family val="3"/>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2F2F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3"/>
      </patternFill>
    </fill>
    <fill>
      <patternFill patternType="solid">
        <fgColor indexed="8"/>
      </patternFill>
    </fill>
    <fill>
      <patternFill patternType="solid">
        <fgColor indexed="26"/>
      </patternFill>
    </fill>
    <fill>
      <patternFill patternType="solid">
        <fgColor theme="0" tint="-0.14999847407452621"/>
        <bgColor indexed="64"/>
      </patternFill>
    </fill>
    <fill>
      <patternFill patternType="solid">
        <fgColor rgb="FF808080"/>
        <bgColor indexed="64"/>
      </patternFill>
    </fill>
    <fill>
      <patternFill patternType="solid">
        <fgColor theme="0" tint="-0.249977111117893"/>
        <bgColor indexed="64"/>
      </patternFill>
    </fill>
    <fill>
      <patternFill patternType="solid">
        <fgColor theme="0" tint="-4.9989318521683403E-2"/>
        <bgColor indexed="64"/>
      </patternFill>
    </fill>
  </fills>
  <borders count="66">
    <border>
      <left/>
      <right/>
      <top/>
      <bottom/>
      <diagonal/>
    </border>
    <border>
      <left/>
      <right style="medium">
        <color rgb="FFFFFFFF"/>
      </right>
      <top/>
      <bottom style="medium">
        <color rgb="FFFFFFFF"/>
      </bottom>
      <diagonal/>
    </border>
    <border>
      <left/>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diagonal/>
    </border>
    <border>
      <left/>
      <right/>
      <top style="medium">
        <color rgb="FFFFFFFF"/>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rgb="FFFFFFFF"/>
      </left>
      <right/>
      <top style="medium">
        <color rgb="FFFFFFFF"/>
      </top>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style="medium">
        <color rgb="FFFFFFFF"/>
      </bottom>
      <diagonal/>
    </border>
    <border>
      <left style="medium">
        <color rgb="FFFFFFFF"/>
      </left>
      <right style="medium">
        <color rgb="FFFFFFFF"/>
      </right>
      <top/>
      <bottom/>
      <diagonal/>
    </border>
    <border>
      <left style="medium">
        <color theme="0"/>
      </left>
      <right style="medium">
        <color theme="0"/>
      </right>
      <top style="medium">
        <color theme="0"/>
      </top>
      <bottom style="medium">
        <color theme="0"/>
      </bottom>
      <diagonal/>
    </border>
    <border>
      <left style="medium">
        <color rgb="FFFFFFFF"/>
      </left>
      <right/>
      <top style="medium">
        <color theme="0"/>
      </top>
      <bottom/>
      <diagonal/>
    </border>
    <border>
      <left/>
      <right/>
      <top style="medium">
        <color theme="0"/>
      </top>
      <bottom/>
      <diagonal/>
    </border>
    <border>
      <left/>
      <right/>
      <top style="thin">
        <color auto="1"/>
      </top>
      <bottom style="thin">
        <color auto="1"/>
      </bottom>
      <diagonal/>
    </border>
    <border>
      <left/>
      <right/>
      <top style="thin">
        <color indexed="64"/>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style="medium">
        <color rgb="FFFFFFFF"/>
      </top>
      <bottom style="medium">
        <color theme="0"/>
      </bottom>
      <diagonal/>
    </border>
    <border>
      <left/>
      <right/>
      <top style="medium">
        <color rgb="FFFFFFFF"/>
      </top>
      <bottom style="medium">
        <color theme="0"/>
      </bottom>
      <diagonal/>
    </border>
    <border>
      <left style="medium">
        <color theme="0"/>
      </left>
      <right/>
      <top style="medium">
        <color rgb="FFFFFFFF"/>
      </top>
      <bottom style="medium">
        <color theme="0"/>
      </bottom>
      <diagonal/>
    </border>
    <border>
      <left style="medium">
        <color theme="0"/>
      </left>
      <right style="medium">
        <color rgb="FFFFFFFF"/>
      </right>
      <top style="medium">
        <color rgb="FFFFFFFF"/>
      </top>
      <bottom style="medium">
        <color rgb="FFFFFFFF"/>
      </bottom>
      <diagonal/>
    </border>
    <border>
      <left/>
      <right/>
      <top style="medium">
        <color theme="0"/>
      </top>
      <bottom style="medium">
        <color rgb="FFFFFFFF"/>
      </bottom>
      <diagonal/>
    </border>
    <border>
      <left style="medium">
        <color theme="0"/>
      </left>
      <right style="medium">
        <color theme="0"/>
      </right>
      <top style="medium">
        <color theme="0"/>
      </top>
      <bottom style="medium">
        <color rgb="FFFFFFFF"/>
      </bottom>
      <diagonal/>
    </border>
    <border>
      <left/>
      <right style="medium">
        <color rgb="FFFFFFFF"/>
      </right>
      <top style="medium">
        <color rgb="FFFFFFFF"/>
      </top>
      <bottom/>
      <diagonal/>
    </border>
    <border>
      <left/>
      <right style="medium">
        <color rgb="FFFFFFFF"/>
      </right>
      <top/>
      <bottom/>
      <diagonal/>
    </border>
    <border>
      <left style="medium">
        <color theme="0"/>
      </left>
      <right style="medium">
        <color rgb="FFFFFFFF"/>
      </right>
      <top/>
      <bottom style="medium">
        <color rgb="FFFFFFFF"/>
      </bottom>
      <diagonal/>
    </border>
    <border>
      <left style="medium">
        <color rgb="FFFFFFFF"/>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theme="0"/>
      </right>
      <top style="medium">
        <color theme="0"/>
      </top>
      <bottom/>
      <diagonal/>
    </border>
    <border>
      <left/>
      <right style="medium">
        <color theme="0"/>
      </right>
      <top/>
      <bottom/>
      <diagonal/>
    </border>
    <border>
      <left/>
      <right style="medium">
        <color rgb="FFFFFFFF"/>
      </right>
      <top style="medium">
        <color rgb="FFFFFFFF"/>
      </top>
      <bottom style="medium">
        <color theme="0"/>
      </bottom>
      <diagonal/>
    </border>
    <border>
      <left/>
      <right/>
      <top style="medium">
        <color rgb="FFFFFFFF"/>
      </top>
      <bottom style="medium">
        <color rgb="FFFFFFFF"/>
      </bottom>
      <diagonal/>
    </border>
    <border>
      <left style="medium">
        <color rgb="FFFFFFFF"/>
      </left>
      <right style="medium">
        <color rgb="FFFFFFFF"/>
      </right>
      <top style="medium">
        <color rgb="FFFFFFFF"/>
      </top>
      <bottom style="thin">
        <color theme="0"/>
      </bottom>
      <diagonal/>
    </border>
    <border>
      <left/>
      <right style="medium">
        <color rgb="FFFFFFFF"/>
      </right>
      <top style="medium">
        <color rgb="FFFFFFFF"/>
      </top>
      <bottom style="medium">
        <color rgb="FFFFFFFF"/>
      </bottom>
      <diagonal/>
    </border>
    <border>
      <left style="thin">
        <color rgb="FFFFFFFF"/>
      </left>
      <right/>
      <top style="thin">
        <color rgb="FFFFFFFF"/>
      </top>
      <bottom/>
      <diagonal/>
    </border>
    <border>
      <left/>
      <right/>
      <top style="thin">
        <color rgb="FFFFFFFF"/>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rgb="FFFFFFFF"/>
      </left>
      <right style="thin">
        <color theme="0"/>
      </right>
      <top style="medium">
        <color rgb="FFFFFFFF"/>
      </top>
      <bottom/>
      <diagonal/>
    </border>
    <border>
      <left style="medium">
        <color rgb="FFFFFFFF"/>
      </left>
      <right style="thin">
        <color theme="0"/>
      </right>
      <top/>
      <bottom style="medium">
        <color rgb="FFFFFFFF"/>
      </bottom>
      <diagonal/>
    </border>
    <border>
      <left style="thin">
        <color theme="0"/>
      </left>
      <right style="thin">
        <color theme="0"/>
      </right>
      <top style="medium">
        <color rgb="FFFFFFFF"/>
      </top>
      <bottom/>
      <diagonal/>
    </border>
    <border>
      <left style="thin">
        <color theme="0"/>
      </left>
      <right style="thin">
        <color theme="0"/>
      </right>
      <top/>
      <bottom style="medium">
        <color rgb="FFFFFFFF"/>
      </bottom>
      <diagonal/>
    </border>
    <border>
      <left/>
      <right/>
      <top/>
      <bottom style="medium">
        <color theme="0"/>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0"/>
      </right>
      <top/>
      <bottom style="medium">
        <color rgb="FFFFFFFF"/>
      </bottom>
      <diagonal/>
    </border>
  </borders>
  <cellStyleXfs count="232">
    <xf numFmtId="0" fontId="0" fillId="0" borderId="0"/>
    <xf numFmtId="9" fontId="1" fillId="0" borderId="0" applyFont="0" applyFill="0" applyBorder="0" applyAlignment="0" applyProtection="0"/>
    <xf numFmtId="0" fontId="1" fillId="0" borderId="0"/>
    <xf numFmtId="165" fontId="11"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166" fontId="14" fillId="0" borderId="0" applyAlignment="0"/>
    <xf numFmtId="0" fontId="15" fillId="8" borderId="0" applyNumberFormat="0" applyBorder="0" applyAlignment="0" applyProtection="0"/>
    <xf numFmtId="0" fontId="16" fillId="20" borderId="8" applyNumberFormat="0" applyAlignment="0" applyProtection="0"/>
    <xf numFmtId="0" fontId="17" fillId="21" borderId="9" applyNumberFormat="0" applyAlignment="0" applyProtection="0"/>
    <xf numFmtId="0" fontId="18" fillId="0" borderId="10" applyNumberFormat="0" applyFill="0" applyAlignment="0" applyProtection="0"/>
    <xf numFmtId="41" fontId="14" fillId="0" borderId="0" applyFont="0" applyFill="0" applyBorder="0" applyAlignment="0" applyProtection="0"/>
    <xf numFmtId="43" fontId="1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0" fontId="19" fillId="0" borderId="0" applyNumberFormat="0" applyFill="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5" borderId="0" applyNumberFormat="0" applyBorder="0" applyAlignment="0" applyProtection="0"/>
    <xf numFmtId="0" fontId="20" fillId="11" borderId="8" applyNumberFormat="0" applyAlignment="0" applyProtection="0"/>
    <xf numFmtId="0" fontId="21" fillId="26" borderId="11"/>
    <xf numFmtId="167"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7" borderId="0" applyNumberFormat="0" applyBorder="0" applyAlignment="0" applyProtection="0"/>
    <xf numFmtId="169"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2" fontId="14" fillId="0" borderId="0" applyFont="0" applyFill="0" applyBorder="0" applyAlignment="0" applyProtection="0"/>
    <xf numFmtId="172"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2"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2"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2" fontId="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7" fillId="27" borderId="0" applyNumberFormat="0" applyBorder="0" applyAlignment="0" applyProtection="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8" borderId="0"/>
    <xf numFmtId="0" fontId="14" fillId="0" borderId="0"/>
    <xf numFmtId="174" fontId="11" fillId="0" borderId="0"/>
    <xf numFmtId="0" fontId="14" fillId="0" borderId="0"/>
    <xf numFmtId="0" fontId="14" fillId="0" borderId="0"/>
    <xf numFmtId="0" fontId="14" fillId="0" borderId="0"/>
    <xf numFmtId="174" fontId="11" fillId="0" borderId="0"/>
    <xf numFmtId="174" fontId="11" fillId="0" borderId="0"/>
    <xf numFmtId="174" fontId="11" fillId="0" borderId="0"/>
    <xf numFmtId="174" fontId="11" fillId="0" borderId="0"/>
    <xf numFmtId="0" fontId="26" fillId="0" borderId="0"/>
    <xf numFmtId="0" fontId="14" fillId="0" borderId="0"/>
    <xf numFmtId="0" fontId="26"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6" fillId="0" borderId="0"/>
    <xf numFmtId="0" fontId="26" fillId="0" borderId="0"/>
    <xf numFmtId="0" fontId="14" fillId="0" borderId="0"/>
    <xf numFmtId="0" fontId="21" fillId="0" borderId="0"/>
    <xf numFmtId="0" fontId="14" fillId="0" borderId="0"/>
    <xf numFmtId="174" fontId="11" fillId="0" borderId="0"/>
    <xf numFmtId="0" fontId="14" fillId="0" borderId="0"/>
    <xf numFmtId="174" fontId="11" fillId="0" borderId="0"/>
    <xf numFmtId="0" fontId="14" fillId="0" borderId="0"/>
    <xf numFmtId="0" fontId="14" fillId="0" borderId="0"/>
    <xf numFmtId="174" fontId="11" fillId="0" borderId="0"/>
    <xf numFmtId="0" fontId="14" fillId="0" borderId="0"/>
    <xf numFmtId="0" fontId="14" fillId="29" borderId="12" applyNumberFormat="0" applyFont="0" applyAlignment="0" applyProtection="0"/>
    <xf numFmtId="0" fontId="14" fillId="29" borderId="12" applyNumberFormat="0" applyFont="0" applyAlignment="0" applyProtection="0"/>
    <xf numFmtId="9" fontId="2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8" fillId="20" borderId="1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19" fillId="0" borderId="16" applyNumberFormat="0" applyFill="0" applyAlignment="0" applyProtection="0"/>
    <xf numFmtId="0" fontId="33" fillId="0" borderId="0" applyNumberFormat="0" applyFill="0" applyBorder="0" applyAlignment="0" applyProtection="0"/>
    <xf numFmtId="0" fontId="34" fillId="0" borderId="17"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80" fontId="91" fillId="0" borderId="0" applyFont="0" applyFill="0" applyBorder="0" applyAlignment="0" applyProtection="0"/>
    <xf numFmtId="165" fontId="91" fillId="0" borderId="0"/>
    <xf numFmtId="165" fontId="91" fillId="0" borderId="0"/>
    <xf numFmtId="0" fontId="16" fillId="20" borderId="60" applyNumberFormat="0" applyAlignment="0" applyProtection="0"/>
    <xf numFmtId="0" fontId="16" fillId="20" borderId="60" applyNumberFormat="0" applyAlignment="0" applyProtection="0"/>
    <xf numFmtId="0" fontId="16" fillId="20" borderId="60" applyNumberFormat="0" applyAlignment="0" applyProtection="0"/>
    <xf numFmtId="0" fontId="16" fillId="20" borderId="60" applyNumberFormat="0" applyAlignment="0" applyProtection="0"/>
    <xf numFmtId="0" fontId="20" fillId="11" borderId="60" applyNumberFormat="0" applyAlignment="0" applyProtection="0"/>
    <xf numFmtId="0" fontId="20" fillId="11" borderId="60" applyNumberFormat="0" applyAlignment="0" applyProtection="0"/>
    <xf numFmtId="0" fontId="20" fillId="11" borderId="60" applyNumberFormat="0" applyAlignment="0" applyProtection="0"/>
    <xf numFmtId="0" fontId="20" fillId="11" borderId="60" applyNumberFormat="0" applyAlignment="0" applyProtection="0"/>
    <xf numFmtId="0" fontId="21" fillId="26" borderId="61"/>
    <xf numFmtId="0" fontId="21" fillId="26" borderId="61"/>
    <xf numFmtId="0" fontId="21" fillId="26" borderId="61"/>
    <xf numFmtId="0" fontId="21" fillId="26" borderId="61"/>
    <xf numFmtId="0" fontId="14" fillId="29" borderId="62" applyNumberFormat="0" applyFont="0" applyAlignment="0" applyProtection="0"/>
    <xf numFmtId="0" fontId="14" fillId="29" borderId="62" applyNumberFormat="0" applyFont="0" applyAlignment="0" applyProtection="0"/>
    <xf numFmtId="0" fontId="14" fillId="29" borderId="62" applyNumberFormat="0" applyFont="0" applyAlignment="0" applyProtection="0"/>
    <xf numFmtId="0" fontId="14" fillId="29" borderId="62" applyNumberFormat="0" applyFont="0" applyAlignment="0" applyProtection="0"/>
    <xf numFmtId="0" fontId="14" fillId="29" borderId="62" applyNumberFormat="0" applyFont="0" applyAlignment="0" applyProtection="0"/>
    <xf numFmtId="0" fontId="14" fillId="29" borderId="62" applyNumberFormat="0" applyFont="0" applyAlignment="0" applyProtection="0"/>
    <xf numFmtId="0" fontId="14" fillId="29" borderId="62" applyNumberFormat="0" applyFont="0" applyAlignment="0" applyProtection="0"/>
    <xf numFmtId="0" fontId="14" fillId="29" borderId="62" applyNumberFormat="0" applyFont="0" applyAlignment="0" applyProtection="0"/>
    <xf numFmtId="0" fontId="28" fillId="20" borderId="63" applyNumberFormat="0" applyAlignment="0" applyProtection="0"/>
    <xf numFmtId="0" fontId="28" fillId="20" borderId="63" applyNumberFormat="0" applyAlignment="0" applyProtection="0"/>
    <xf numFmtId="0" fontId="28" fillId="20" borderId="63" applyNumberFormat="0" applyAlignment="0" applyProtection="0"/>
    <xf numFmtId="0" fontId="28" fillId="20" borderId="63" applyNumberFormat="0" applyAlignment="0" applyProtection="0"/>
    <xf numFmtId="0" fontId="34" fillId="0" borderId="64" applyNumberFormat="0" applyFill="0" applyAlignment="0" applyProtection="0"/>
    <xf numFmtId="0" fontId="34" fillId="0" borderId="64" applyNumberFormat="0" applyFill="0" applyAlignment="0" applyProtection="0"/>
    <xf numFmtId="0" fontId="34" fillId="0" borderId="64" applyNumberFormat="0" applyFill="0" applyAlignment="0" applyProtection="0"/>
    <xf numFmtId="0" fontId="34" fillId="0" borderId="64" applyNumberFormat="0" applyFill="0" applyAlignment="0" applyProtection="0"/>
  </cellStyleXfs>
  <cellXfs count="484">
    <xf numFmtId="0" fontId="0" fillId="0" borderId="0" xfId="0"/>
    <xf numFmtId="0" fontId="2" fillId="2" borderId="1" xfId="0" applyFont="1" applyFill="1" applyBorder="1" applyAlignment="1">
      <alignment horizontal="center" vertical="center"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0" fillId="5" borderId="0" xfId="0" applyFill="1"/>
    <xf numFmtId="3" fontId="0" fillId="5" borderId="0" xfId="0" applyNumberFormat="1" applyFill="1"/>
    <xf numFmtId="0" fontId="5" fillId="5" borderId="0" xfId="0" applyFont="1" applyFill="1"/>
    <xf numFmtId="0" fontId="4" fillId="5" borderId="0" xfId="0" applyFont="1" applyFill="1" applyAlignment="1">
      <alignment horizontal="center" vertical="center"/>
    </xf>
    <xf numFmtId="0" fontId="0" fillId="5" borderId="6" xfId="0" applyFill="1" applyBorder="1"/>
    <xf numFmtId="0" fontId="3" fillId="5" borderId="0" xfId="0" applyFont="1" applyFill="1" applyAlignment="1">
      <alignment horizontal="center" vertical="center"/>
    </xf>
    <xf numFmtId="0" fontId="36" fillId="5" borderId="0" xfId="0" applyFont="1" applyFill="1" applyAlignment="1">
      <alignment horizontal="left" vertical="center"/>
    </xf>
    <xf numFmtId="0" fontId="7" fillId="4" borderId="3" xfId="0" applyFont="1" applyFill="1" applyBorder="1" applyAlignment="1">
      <alignment horizontal="left" vertical="center" wrapText="1"/>
    </xf>
    <xf numFmtId="3" fontId="7" fillId="4" borderId="3" xfId="0" applyNumberFormat="1" applyFont="1" applyFill="1" applyBorder="1" applyAlignment="1">
      <alignment horizontal="right" vertical="center" wrapText="1"/>
    </xf>
    <xf numFmtId="0" fontId="7" fillId="4" borderId="3" xfId="0" applyFont="1" applyFill="1" applyBorder="1" applyAlignment="1">
      <alignment horizontal="center" vertical="center" wrapText="1"/>
    </xf>
    <xf numFmtId="0" fontId="38" fillId="5" borderId="0" xfId="2" quotePrefix="1" applyFont="1" applyFill="1" applyBorder="1" applyAlignment="1">
      <alignment vertical="center"/>
    </xf>
    <xf numFmtId="0" fontId="40" fillId="5" borderId="7" xfId="0" applyFont="1" applyFill="1" applyBorder="1" applyAlignment="1">
      <alignment vertical="center" wrapText="1"/>
    </xf>
    <xf numFmtId="0" fontId="41" fillId="5" borderId="7" xfId="0" applyFont="1" applyFill="1" applyBorder="1" applyAlignment="1">
      <alignment horizontal="center" vertical="center" wrapText="1"/>
    </xf>
    <xf numFmtId="0" fontId="42" fillId="5" borderId="7" xfId="0" applyFont="1" applyFill="1" applyBorder="1" applyAlignment="1">
      <alignment horizontal="center" vertical="center" wrapText="1"/>
    </xf>
    <xf numFmtId="0" fontId="43" fillId="5" borderId="7" xfId="0" applyFont="1" applyFill="1" applyBorder="1" applyAlignment="1">
      <alignment horizontal="center" vertical="center" wrapText="1"/>
    </xf>
    <xf numFmtId="164" fontId="36" fillId="5" borderId="7" xfId="0" applyNumberFormat="1" applyFont="1" applyFill="1" applyBorder="1" applyAlignment="1">
      <alignment horizontal="center" vertical="center" wrapText="1"/>
    </xf>
    <xf numFmtId="0" fontId="46" fillId="0" borderId="0" xfId="0" applyFont="1"/>
    <xf numFmtId="0" fontId="5" fillId="5" borderId="0" xfId="0" applyFont="1" applyFill="1" applyAlignment="1">
      <alignment horizontal="center" vertical="center"/>
    </xf>
    <xf numFmtId="0" fontId="35" fillId="5" borderId="0" xfId="0" applyFont="1" applyFill="1"/>
    <xf numFmtId="0" fontId="2" fillId="2" borderId="0" xfId="0" applyFont="1" applyFill="1" applyBorder="1" applyAlignment="1">
      <alignment horizontal="center" vertical="center" wrapText="1"/>
    </xf>
    <xf numFmtId="177" fontId="7" fillId="4" borderId="3" xfId="0" applyNumberFormat="1" applyFont="1" applyFill="1" applyBorder="1" applyAlignment="1">
      <alignment horizontal="right" vertical="center" wrapText="1"/>
    </xf>
    <xf numFmtId="0" fontId="2" fillId="2" borderId="1" xfId="0" applyFont="1" applyFill="1" applyBorder="1" applyAlignment="1">
      <alignment horizontal="center" vertical="center"/>
    </xf>
    <xf numFmtId="0" fontId="7" fillId="4" borderId="3" xfId="0" applyFont="1" applyFill="1" applyBorder="1" applyAlignment="1">
      <alignment horizontal="left" vertical="center"/>
    </xf>
    <xf numFmtId="0" fontId="2" fillId="2" borderId="0" xfId="0" applyFont="1" applyFill="1" applyBorder="1" applyAlignment="1">
      <alignment horizontal="center" vertical="center"/>
    </xf>
    <xf numFmtId="177" fontId="7" fillId="4" borderId="3" xfId="0" applyNumberFormat="1" applyFont="1" applyFill="1" applyBorder="1" applyAlignment="1">
      <alignment horizontal="left" vertical="center"/>
    </xf>
    <xf numFmtId="0" fontId="0" fillId="5" borderId="0" xfId="0" applyFill="1" applyBorder="1"/>
    <xf numFmtId="0" fontId="7" fillId="4" borderId="3" xfId="0" applyFont="1" applyFill="1" applyBorder="1" applyAlignment="1">
      <alignment horizontal="right" vertical="center" wrapText="1"/>
    </xf>
    <xf numFmtId="3" fontId="2" fillId="2" borderId="1" xfId="0" applyNumberFormat="1" applyFont="1" applyFill="1" applyBorder="1" applyAlignment="1">
      <alignment horizontal="right" vertical="center" wrapText="1"/>
    </xf>
    <xf numFmtId="0" fontId="7" fillId="4" borderId="0" xfId="0" applyFont="1" applyFill="1" applyBorder="1" applyAlignment="1">
      <alignment horizontal="right" vertical="center" wrapText="1"/>
    </xf>
    <xf numFmtId="3" fontId="7" fillId="4" borderId="1" xfId="0" applyNumberFormat="1" applyFont="1" applyFill="1" applyBorder="1" applyAlignment="1">
      <alignment horizontal="right" vertical="center" wrapText="1"/>
    </xf>
    <xf numFmtId="0" fontId="7" fillId="4" borderId="1" xfId="0" applyFont="1" applyFill="1" applyBorder="1" applyAlignment="1">
      <alignment horizontal="right" vertical="center" wrapText="1"/>
    </xf>
    <xf numFmtId="0" fontId="4" fillId="5" borderId="0" xfId="0" applyFont="1" applyFill="1" applyAlignment="1">
      <alignment horizontal="left" vertical="center"/>
    </xf>
    <xf numFmtId="0" fontId="3" fillId="5" borderId="0" xfId="0" applyFont="1" applyFill="1"/>
    <xf numFmtId="0" fontId="49" fillId="5" borderId="0" xfId="0" applyFont="1" applyFill="1" applyBorder="1"/>
    <xf numFmtId="0" fontId="48" fillId="5" borderId="0" xfId="0" applyFont="1" applyFill="1"/>
    <xf numFmtId="0" fontId="0" fillId="5" borderId="0" xfId="0" applyFill="1" applyAlignment="1">
      <alignment vertical="center"/>
    </xf>
    <xf numFmtId="0" fontId="36" fillId="5" borderId="0" xfId="0" applyFont="1" applyFill="1" applyAlignment="1">
      <alignment wrapText="1"/>
    </xf>
    <xf numFmtId="0" fontId="0" fillId="5" borderId="0" xfId="0" applyFill="1" applyAlignment="1">
      <alignment horizontal="right" vertical="center"/>
    </xf>
    <xf numFmtId="0" fontId="37" fillId="5" borderId="0" xfId="190" applyFill="1"/>
    <xf numFmtId="0" fontId="37" fillId="5" borderId="0" xfId="190" applyFill="1" applyAlignment="1"/>
    <xf numFmtId="17" fontId="0" fillId="5" borderId="0" xfId="0" applyNumberFormat="1" applyFill="1" applyBorder="1"/>
    <xf numFmtId="179" fontId="0" fillId="5" borderId="0" xfId="191" applyNumberFormat="1" applyFont="1" applyFill="1"/>
    <xf numFmtId="179" fontId="0" fillId="5" borderId="6" xfId="191" applyNumberFormat="1" applyFont="1" applyFill="1" applyBorder="1"/>
    <xf numFmtId="179" fontId="48" fillId="5" borderId="0" xfId="0" applyNumberFormat="1" applyFont="1" applyFill="1"/>
    <xf numFmtId="175" fontId="0" fillId="5" borderId="0" xfId="0" applyNumberFormat="1" applyFill="1"/>
    <xf numFmtId="0" fontId="0" fillId="5" borderId="0" xfId="0" applyFill="1" applyAlignment="1">
      <alignment horizontal="left"/>
    </xf>
    <xf numFmtId="9" fontId="0" fillId="5" borderId="0" xfId="1" applyFont="1" applyFill="1"/>
    <xf numFmtId="10" fontId="0" fillId="5" borderId="0" xfId="1" applyNumberFormat="1" applyFont="1" applyFill="1"/>
    <xf numFmtId="0" fontId="0" fillId="5" borderId="6" xfId="0" applyFill="1" applyBorder="1" applyAlignment="1">
      <alignment horizontal="left"/>
    </xf>
    <xf numFmtId="0" fontId="2" fillId="5" borderId="19" xfId="0" applyFont="1" applyFill="1" applyBorder="1" applyAlignment="1">
      <alignment horizontal="center" vertical="center" wrapText="1"/>
    </xf>
    <xf numFmtId="0" fontId="2" fillId="5" borderId="3" xfId="0" applyFont="1" applyFill="1" applyBorder="1" applyAlignment="1">
      <alignment horizontal="center" vertical="center" wrapText="1"/>
    </xf>
    <xf numFmtId="3" fontId="7" fillId="5" borderId="3" xfId="0" applyNumberFormat="1" applyFont="1" applyFill="1" applyBorder="1" applyAlignment="1">
      <alignment horizontal="left" vertical="center" wrapText="1"/>
    </xf>
    <xf numFmtId="3" fontId="7" fillId="5" borderId="3" xfId="0" applyNumberFormat="1" applyFont="1" applyFill="1" applyBorder="1" applyAlignment="1">
      <alignment horizontal="right" vertical="center" wrapText="1"/>
    </xf>
    <xf numFmtId="43" fontId="2" fillId="5" borderId="19" xfId="191" applyFont="1" applyFill="1" applyBorder="1" applyAlignment="1">
      <alignment horizontal="center" vertical="center" wrapText="1"/>
    </xf>
    <xf numFmtId="0" fontId="2" fillId="5" borderId="21" xfId="0" applyFont="1" applyFill="1" applyBorder="1" applyAlignment="1">
      <alignment horizontal="left" vertical="center" wrapText="1"/>
    </xf>
    <xf numFmtId="0" fontId="5" fillId="5" borderId="0" xfId="0" applyFont="1" applyFill="1" applyBorder="1" applyAlignment="1">
      <alignment vertical="center"/>
    </xf>
    <xf numFmtId="0" fontId="56" fillId="31" borderId="7" xfId="0" applyFont="1" applyFill="1" applyBorder="1" applyAlignment="1">
      <alignment horizontal="center" vertical="center" wrapText="1"/>
    </xf>
    <xf numFmtId="0" fontId="49" fillId="5" borderId="0" xfId="0" applyFont="1" applyFill="1"/>
    <xf numFmtId="3" fontId="49" fillId="5" borderId="7" xfId="0" applyNumberFormat="1" applyFont="1" applyFill="1" applyBorder="1"/>
    <xf numFmtId="1" fontId="49" fillId="5" borderId="7" xfId="0" applyNumberFormat="1" applyFont="1" applyFill="1" applyBorder="1" applyAlignment="1">
      <alignment horizontal="center"/>
    </xf>
    <xf numFmtId="3" fontId="57" fillId="5" borderId="7" xfId="0" applyNumberFormat="1" applyFont="1" applyFill="1" applyBorder="1" applyAlignment="1"/>
    <xf numFmtId="3" fontId="57" fillId="5" borderId="7" xfId="0" applyNumberFormat="1" applyFont="1" applyFill="1" applyBorder="1" applyAlignment="1">
      <alignment horizontal="center"/>
    </xf>
    <xf numFmtId="3" fontId="57" fillId="5" borderId="7" xfId="0" applyNumberFormat="1" applyFont="1" applyFill="1" applyBorder="1" applyAlignment="1">
      <alignment vertical="center"/>
    </xf>
    <xf numFmtId="3" fontId="57" fillId="5" borderId="7" xfId="0" applyNumberFormat="1" applyFont="1" applyFill="1" applyBorder="1" applyAlignment="1">
      <alignment horizontal="center" vertical="center"/>
    </xf>
    <xf numFmtId="0" fontId="59" fillId="5" borderId="7" xfId="0" applyFont="1" applyFill="1" applyBorder="1"/>
    <xf numFmtId="3" fontId="0" fillId="5" borderId="7" xfId="0" applyNumberFormat="1" applyFill="1" applyBorder="1"/>
    <xf numFmtId="3" fontId="57" fillId="5" borderId="6" xfId="0" applyNumberFormat="1" applyFont="1" applyFill="1" applyBorder="1" applyAlignment="1"/>
    <xf numFmtId="3" fontId="57" fillId="5" borderId="6" xfId="0" applyNumberFormat="1" applyFont="1" applyFill="1" applyBorder="1" applyAlignment="1">
      <alignment horizontal="center"/>
    </xf>
    <xf numFmtId="0" fontId="49" fillId="5" borderId="0" xfId="0" applyFont="1" applyFill="1" applyAlignment="1">
      <alignment wrapText="1"/>
    </xf>
    <xf numFmtId="0" fontId="5" fillId="5" borderId="0" xfId="0" applyFont="1" applyFill="1" applyBorder="1" applyAlignment="1">
      <alignment horizontal="center"/>
    </xf>
    <xf numFmtId="0" fontId="5" fillId="5" borderId="0" xfId="0" applyFont="1" applyFill="1" applyBorder="1" applyAlignment="1"/>
    <xf numFmtId="0" fontId="6" fillId="4" borderId="23" xfId="0" applyFont="1" applyFill="1" applyBorder="1" applyAlignment="1">
      <alignment horizontal="center" vertical="center" wrapText="1"/>
    </xf>
    <xf numFmtId="0" fontId="7" fillId="4" borderId="23" xfId="0" applyFont="1" applyFill="1" applyBorder="1" applyAlignment="1">
      <alignment horizontal="left" vertical="center" wrapText="1"/>
    </xf>
    <xf numFmtId="0" fontId="7" fillId="3" borderId="0" xfId="0" applyFont="1" applyFill="1" applyBorder="1" applyAlignment="1">
      <alignment horizontal="left" vertical="center"/>
    </xf>
    <xf numFmtId="0" fontId="2" fillId="2" borderId="23" xfId="0" applyFont="1" applyFill="1" applyBorder="1" applyAlignment="1">
      <alignment horizontal="center" vertical="center" wrapText="1"/>
    </xf>
    <xf numFmtId="0" fontId="62" fillId="3" borderId="0" xfId="0" applyFont="1" applyFill="1" applyAlignment="1">
      <alignment horizontal="left" vertical="center"/>
    </xf>
    <xf numFmtId="0" fontId="0" fillId="5" borderId="0" xfId="0" applyFill="1" applyAlignment="1">
      <alignment horizontal="center"/>
    </xf>
    <xf numFmtId="0" fontId="7" fillId="4" borderId="23" xfId="0" applyFont="1" applyFill="1" applyBorder="1" applyAlignment="1">
      <alignment horizontal="center" vertical="center" wrapText="1"/>
    </xf>
    <xf numFmtId="3" fontId="7" fillId="4" borderId="23" xfId="0" applyNumberFormat="1" applyFont="1" applyFill="1" applyBorder="1" applyAlignment="1">
      <alignment horizontal="center" vertical="center" wrapText="1"/>
    </xf>
    <xf numFmtId="3" fontId="2" fillId="30" borderId="23"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5" fillId="5" borderId="7" xfId="0" applyFont="1" applyFill="1" applyBorder="1" applyAlignment="1">
      <alignment vertical="center" wrapText="1"/>
    </xf>
    <xf numFmtId="0" fontId="3" fillId="5" borderId="0" xfId="0" applyFont="1" applyFill="1" applyBorder="1"/>
    <xf numFmtId="0" fontId="10" fillId="5" borderId="0" xfId="0" applyFont="1" applyFill="1" applyAlignment="1">
      <alignment horizontal="left"/>
    </xf>
    <xf numFmtId="0" fontId="65" fillId="5" borderId="0" xfId="0" applyFont="1" applyFill="1"/>
    <xf numFmtId="3" fontId="65" fillId="5" borderId="26" xfId="0" applyNumberFormat="1" applyFont="1" applyFill="1" applyBorder="1" applyAlignment="1">
      <alignment horizontal="right" vertical="center"/>
    </xf>
    <xf numFmtId="0" fontId="65" fillId="5" borderId="26" xfId="0" applyFont="1" applyFill="1" applyBorder="1" applyAlignment="1">
      <alignment horizontal="center" vertical="center"/>
    </xf>
    <xf numFmtId="0" fontId="65" fillId="5" borderId="0" xfId="0" applyFont="1" applyFill="1" applyAlignment="1">
      <alignment horizontal="center" vertical="center"/>
    </xf>
    <xf numFmtId="0" fontId="59" fillId="5" borderId="26" xfId="0" applyFont="1" applyFill="1" applyBorder="1" applyAlignment="1">
      <alignment horizontal="center" vertical="center"/>
    </xf>
    <xf numFmtId="0" fontId="65" fillId="5" borderId="26" xfId="0" applyFont="1" applyFill="1" applyBorder="1"/>
    <xf numFmtId="1" fontId="65" fillId="5" borderId="26" xfId="0" applyNumberFormat="1" applyFont="1" applyFill="1" applyBorder="1"/>
    <xf numFmtId="0" fontId="66" fillId="5" borderId="7" xfId="0" applyFont="1" applyFill="1" applyBorder="1" applyAlignment="1">
      <alignment horizontal="center" vertical="center" wrapText="1"/>
    </xf>
    <xf numFmtId="0" fontId="51" fillId="5" borderId="7" xfId="0" applyFont="1" applyFill="1" applyBorder="1" applyAlignment="1">
      <alignment horizontal="center" vertical="center" wrapText="1"/>
    </xf>
    <xf numFmtId="0" fontId="50" fillId="5" borderId="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67" fillId="5" borderId="0" xfId="0" applyFont="1" applyFill="1" applyAlignment="1">
      <alignment vertical="center" wrapText="1"/>
    </xf>
    <xf numFmtId="164" fontId="35" fillId="5" borderId="0" xfId="0" applyNumberFormat="1" applyFont="1" applyFill="1" applyAlignment="1">
      <alignment horizontal="center" vertical="center" wrapText="1"/>
    </xf>
    <xf numFmtId="0" fontId="35" fillId="5" borderId="0" xfId="0" applyFont="1" applyFill="1" applyAlignment="1">
      <alignment horizontal="center" vertical="center" wrapText="1"/>
    </xf>
    <xf numFmtId="0" fontId="52" fillId="5" borderId="0" xfId="0" applyFont="1" applyFill="1" applyAlignment="1">
      <alignment vertical="center" wrapText="1"/>
    </xf>
    <xf numFmtId="0" fontId="50" fillId="5" borderId="0" xfId="0" applyFont="1" applyFill="1" applyBorder="1" applyAlignment="1">
      <alignment vertical="center" wrapText="1"/>
    </xf>
    <xf numFmtId="0" fontId="35" fillId="5" borderId="0" xfId="0" applyFont="1" applyFill="1" applyBorder="1" applyAlignment="1">
      <alignment horizontal="center" vertical="center" wrapText="1"/>
    </xf>
    <xf numFmtId="0" fontId="51" fillId="5" borderId="0" xfId="0" applyFont="1" applyFill="1" applyBorder="1" applyAlignment="1">
      <alignment vertical="center" wrapText="1"/>
    </xf>
    <xf numFmtId="0" fontId="53" fillId="5" borderId="6" xfId="0" applyFont="1" applyFill="1" applyBorder="1" applyAlignment="1">
      <alignment vertical="center"/>
    </xf>
    <xf numFmtId="164" fontId="35" fillId="5" borderId="6" xfId="0" applyNumberFormat="1" applyFont="1" applyFill="1" applyBorder="1" applyAlignment="1">
      <alignment horizontal="center" vertical="center" wrapText="1"/>
    </xf>
    <xf numFmtId="0" fontId="35" fillId="5" borderId="6" xfId="0" applyFont="1" applyFill="1" applyBorder="1" applyAlignment="1">
      <alignment horizontal="center" vertical="center" wrapText="1"/>
    </xf>
    <xf numFmtId="0" fontId="0" fillId="5" borderId="0" xfId="0" applyFill="1" applyBorder="1" applyAlignment="1">
      <alignment horizontal="center" vertical="center"/>
    </xf>
    <xf numFmtId="0" fontId="0" fillId="5" borderId="0" xfId="0" applyFill="1" applyAlignment="1">
      <alignment horizontal="center" vertical="center"/>
    </xf>
    <xf numFmtId="176" fontId="3" fillId="5" borderId="0" xfId="1" applyNumberFormat="1" applyFont="1" applyFill="1"/>
    <xf numFmtId="0" fontId="57" fillId="5" borderId="26" xfId="0" applyFont="1" applyFill="1" applyBorder="1" applyAlignment="1">
      <alignment horizontal="center"/>
    </xf>
    <xf numFmtId="175" fontId="57" fillId="5" borderId="26" xfId="191" applyNumberFormat="1" applyFont="1" applyFill="1" applyBorder="1" applyAlignment="1">
      <alignment horizontal="right"/>
    </xf>
    <xf numFmtId="164" fontId="35" fillId="5" borderId="7" xfId="0" applyNumberFormat="1" applyFont="1" applyFill="1" applyBorder="1" applyAlignment="1">
      <alignment horizontal="center" vertical="center" wrapText="1"/>
    </xf>
    <xf numFmtId="0" fontId="66" fillId="5" borderId="27" xfId="0" applyFont="1" applyFill="1" applyBorder="1" applyAlignment="1">
      <alignment vertical="center" wrapText="1"/>
    </xf>
    <xf numFmtId="164" fontId="35" fillId="5" borderId="27" xfId="0" applyNumberFormat="1" applyFont="1" applyFill="1" applyBorder="1" applyAlignment="1">
      <alignment horizontal="center" vertical="center" wrapText="1"/>
    </xf>
    <xf numFmtId="0" fontId="35" fillId="5" borderId="27" xfId="0" applyFont="1" applyFill="1" applyBorder="1" applyAlignment="1">
      <alignment horizontal="center" vertical="center" wrapText="1"/>
    </xf>
    <xf numFmtId="0" fontId="51" fillId="5" borderId="6" xfId="0" applyFont="1" applyFill="1" applyBorder="1" applyAlignment="1">
      <alignment vertical="center" wrapText="1"/>
    </xf>
    <xf numFmtId="0" fontId="57" fillId="5" borderId="26" xfId="0" applyFont="1" applyFill="1" applyBorder="1" applyAlignment="1">
      <alignment horizontal="center" vertical="center"/>
    </xf>
    <xf numFmtId="175" fontId="57" fillId="5" borderId="26" xfId="191" applyNumberFormat="1" applyFont="1" applyFill="1" applyBorder="1" applyAlignment="1">
      <alignment horizontal="right" vertical="center"/>
    </xf>
    <xf numFmtId="164" fontId="65" fillId="5" borderId="26" xfId="0" applyNumberFormat="1" applyFont="1" applyFill="1" applyBorder="1" applyAlignment="1">
      <alignment horizontal="center" vertical="center"/>
    </xf>
    <xf numFmtId="164" fontId="3" fillId="5" borderId="0" xfId="0" applyNumberFormat="1" applyFont="1" applyFill="1"/>
    <xf numFmtId="0" fontId="69" fillId="5" borderId="0" xfId="0" applyFont="1" applyFill="1" applyBorder="1" applyAlignment="1">
      <alignment horizontal="center"/>
    </xf>
    <xf numFmtId="164" fontId="70" fillId="5" borderId="0" xfId="0" applyNumberFormat="1" applyFont="1" applyFill="1"/>
    <xf numFmtId="0" fontId="71" fillId="5" borderId="6" xfId="2" applyFont="1" applyFill="1" applyBorder="1" applyAlignment="1">
      <alignment horizontal="center"/>
    </xf>
    <xf numFmtId="0" fontId="72" fillId="5" borderId="6" xfId="2" applyFont="1" applyFill="1" applyBorder="1" applyAlignment="1">
      <alignment horizontal="center"/>
    </xf>
    <xf numFmtId="164" fontId="69" fillId="5" borderId="0" xfId="191" applyNumberFormat="1" applyFont="1" applyFill="1" applyBorder="1" applyAlignment="1">
      <alignment horizontal="center"/>
    </xf>
    <xf numFmtId="164" fontId="69" fillId="5" borderId="6" xfId="191" applyNumberFormat="1" applyFont="1" applyFill="1" applyBorder="1" applyAlignment="1">
      <alignment horizontal="center"/>
    </xf>
    <xf numFmtId="0" fontId="35" fillId="5" borderId="7" xfId="0" applyFont="1" applyFill="1" applyBorder="1" applyAlignment="1">
      <alignment horizontal="center" vertical="center" wrapText="1"/>
    </xf>
    <xf numFmtId="0" fontId="61" fillId="5" borderId="0" xfId="0" applyFont="1" applyFill="1"/>
    <xf numFmtId="179" fontId="0" fillId="5" borderId="0" xfId="0" applyNumberFormat="1" applyFill="1"/>
    <xf numFmtId="0" fontId="2" fillId="2" borderId="23" xfId="0" applyFont="1" applyFill="1" applyBorder="1" applyAlignment="1">
      <alignment horizontal="center" vertical="center" wrapText="1"/>
    </xf>
    <xf numFmtId="0" fontId="5" fillId="5" borderId="0" xfId="0" applyFont="1" applyFill="1" applyBorder="1" applyAlignment="1">
      <alignment horizontal="left" vertical="center"/>
    </xf>
    <xf numFmtId="3" fontId="7" fillId="4" borderId="23" xfId="0" applyNumberFormat="1" applyFont="1" applyFill="1" applyBorder="1" applyAlignment="1">
      <alignment horizontal="right" vertical="center" wrapText="1"/>
    </xf>
    <xf numFmtId="0" fontId="39" fillId="5" borderId="0" xfId="0" applyFont="1" applyFill="1" applyBorder="1"/>
    <xf numFmtId="0" fontId="2" fillId="2" borderId="23"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3" xfId="0" applyFont="1" applyFill="1" applyBorder="1" applyAlignment="1">
      <alignment horizontal="center" vertical="center" wrapText="1"/>
    </xf>
    <xf numFmtId="179" fontId="2" fillId="2" borderId="23" xfId="191" applyNumberFormat="1" applyFont="1" applyFill="1" applyBorder="1" applyAlignment="1">
      <alignment horizontal="center" vertical="center" wrapText="1"/>
    </xf>
    <xf numFmtId="3" fontId="65" fillId="5" borderId="7" xfId="0" applyNumberFormat="1" applyFont="1" applyFill="1" applyBorder="1"/>
    <xf numFmtId="0" fontId="75" fillId="5" borderId="7" xfId="0" applyFont="1" applyFill="1" applyBorder="1" applyAlignment="1">
      <alignment wrapText="1"/>
    </xf>
    <xf numFmtId="3" fontId="57" fillId="5" borderId="7" xfId="0" applyNumberFormat="1" applyFont="1" applyFill="1" applyBorder="1"/>
    <xf numFmtId="3" fontId="57" fillId="5" borderId="6" xfId="0" applyNumberFormat="1" applyFont="1" applyFill="1" applyBorder="1" applyAlignment="1">
      <alignment horizontal="right"/>
    </xf>
    <xf numFmtId="0" fontId="74" fillId="5" borderId="7" xfId="0" applyFont="1" applyFill="1" applyBorder="1" applyAlignment="1">
      <alignment horizontal="center" vertical="center"/>
    </xf>
    <xf numFmtId="0" fontId="75" fillId="5" borderId="7" xfId="0" applyFont="1" applyFill="1" applyBorder="1" applyAlignment="1">
      <alignment horizontal="center" vertical="center"/>
    </xf>
    <xf numFmtId="0" fontId="75" fillId="5" borderId="7" xfId="0" applyFont="1" applyFill="1" applyBorder="1" applyAlignment="1">
      <alignment horizontal="center" vertical="center" wrapText="1"/>
    </xf>
    <xf numFmtId="0" fontId="75" fillId="5" borderId="6" xfId="0" applyFont="1" applyFill="1" applyBorder="1" applyAlignment="1">
      <alignment horizontal="center" vertical="center"/>
    </xf>
    <xf numFmtId="0" fontId="65" fillId="5" borderId="7" xfId="0" applyFont="1" applyFill="1" applyBorder="1" applyAlignment="1">
      <alignment horizontal="center" vertical="center"/>
    </xf>
    <xf numFmtId="0" fontId="65" fillId="5" borderId="7" xfId="0" applyFont="1" applyFill="1" applyBorder="1" applyAlignment="1">
      <alignment horizontal="left" vertical="center"/>
    </xf>
    <xf numFmtId="0" fontId="57" fillId="5" borderId="7" xfId="0" applyFont="1" applyFill="1" applyBorder="1" applyAlignment="1">
      <alignment horizontal="left" vertical="center"/>
    </xf>
    <xf numFmtId="0" fontId="57" fillId="5" borderId="7" xfId="0" applyFont="1" applyFill="1" applyBorder="1" applyAlignment="1">
      <alignment horizontal="left" vertical="center" wrapText="1"/>
    </xf>
    <xf numFmtId="3" fontId="75" fillId="5" borderId="7" xfId="0" applyNumberFormat="1" applyFont="1" applyFill="1" applyBorder="1"/>
    <xf numFmtId="3" fontId="75" fillId="5" borderId="7" xfId="0" applyNumberFormat="1" applyFont="1" applyFill="1" applyBorder="1" applyAlignment="1">
      <alignment horizontal="center"/>
    </xf>
    <xf numFmtId="0" fontId="57" fillId="5" borderId="7" xfId="0" applyFont="1" applyFill="1" applyBorder="1" applyAlignment="1">
      <alignment horizontal="left" indent="1"/>
    </xf>
    <xf numFmtId="0" fontId="57" fillId="5" borderId="7" xfId="0" applyFont="1" applyFill="1" applyBorder="1" applyAlignment="1">
      <alignment horizontal="left" wrapText="1" indent="1"/>
    </xf>
    <xf numFmtId="0" fontId="57" fillId="5" borderId="6" xfId="0" applyFont="1" applyFill="1" applyBorder="1" applyAlignment="1">
      <alignment horizontal="left" indent="1"/>
    </xf>
    <xf numFmtId="0" fontId="7" fillId="4" borderId="31" xfId="0" applyFont="1" applyFill="1" applyBorder="1" applyAlignment="1">
      <alignment horizontal="left" vertical="center" wrapText="1"/>
    </xf>
    <xf numFmtId="0" fontId="7" fillId="4" borderId="32" xfId="0" applyFont="1" applyFill="1" applyBorder="1" applyAlignment="1">
      <alignment horizontal="center" vertical="center" wrapText="1"/>
    </xf>
    <xf numFmtId="0" fontId="7" fillId="4" borderId="33" xfId="0" applyFont="1" applyFill="1" applyBorder="1" applyAlignment="1">
      <alignment horizontal="right" vertical="center" wrapText="1"/>
    </xf>
    <xf numFmtId="0" fontId="7" fillId="4" borderId="30" xfId="0" applyFont="1" applyFill="1" applyBorder="1" applyAlignment="1">
      <alignment horizontal="left" vertical="center" wrapText="1"/>
    </xf>
    <xf numFmtId="49" fontId="7" fillId="4" borderId="34" xfId="0" applyNumberFormat="1" applyFont="1" applyFill="1" applyBorder="1" applyAlignment="1">
      <alignment horizontal="right" vertical="center" wrapText="1"/>
    </xf>
    <xf numFmtId="0" fontId="7" fillId="4" borderId="25" xfId="0" applyFont="1" applyFill="1" applyBorder="1" applyAlignment="1">
      <alignment horizontal="left" vertical="center" wrapText="1"/>
    </xf>
    <xf numFmtId="0" fontId="7" fillId="4" borderId="29" xfId="0" applyFont="1" applyFill="1" applyBorder="1" applyAlignment="1">
      <alignment horizontal="right" vertical="center" wrapText="1"/>
    </xf>
    <xf numFmtId="3" fontId="7" fillId="4" borderId="34" xfId="0" applyNumberFormat="1" applyFont="1" applyFill="1" applyBorder="1" applyAlignment="1">
      <alignment horizontal="right" vertical="center" wrapText="1"/>
    </xf>
    <xf numFmtId="0" fontId="7" fillId="4" borderId="35" xfId="0" applyFont="1" applyFill="1" applyBorder="1" applyAlignment="1">
      <alignment horizontal="left" vertical="center" wrapText="1"/>
    </xf>
    <xf numFmtId="0" fontId="7" fillId="4" borderId="36" xfId="0" applyFont="1" applyFill="1" applyBorder="1" applyAlignment="1">
      <alignment horizontal="center" vertical="center" wrapText="1"/>
    </xf>
    <xf numFmtId="3" fontId="2" fillId="2" borderId="37"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right" vertical="center" wrapText="1"/>
    </xf>
    <xf numFmtId="0" fontId="7" fillId="4" borderId="22"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22" xfId="0" applyFont="1" applyFill="1" applyBorder="1" applyAlignment="1">
      <alignment horizontal="right" vertical="center" wrapText="1"/>
    </xf>
    <xf numFmtId="3" fontId="7" fillId="4" borderId="22" xfId="0" applyNumberFormat="1" applyFont="1" applyFill="1" applyBorder="1" applyAlignment="1">
      <alignment horizontal="right" vertical="center" wrapText="1"/>
    </xf>
    <xf numFmtId="3" fontId="2" fillId="2" borderId="28" xfId="0" applyNumberFormat="1" applyFont="1" applyFill="1" applyBorder="1" applyAlignment="1">
      <alignment horizontal="right" vertical="center" wrapText="1"/>
    </xf>
    <xf numFmtId="3" fontId="7" fillId="4" borderId="38" xfId="0" applyNumberFormat="1" applyFont="1" applyFill="1" applyBorder="1" applyAlignment="1">
      <alignment horizontal="right" vertical="center" wrapText="1"/>
    </xf>
    <xf numFmtId="0" fontId="2" fillId="5" borderId="20" xfId="0" applyFont="1" applyFill="1" applyBorder="1" applyAlignment="1">
      <alignment horizontal="left" vertical="center" wrapText="1"/>
    </xf>
    <xf numFmtId="3" fontId="2" fillId="5" borderId="3" xfId="0" applyNumberFormat="1" applyFont="1" applyFill="1" applyBorder="1" applyAlignment="1">
      <alignment horizontal="right" vertical="center" wrapText="1"/>
    </xf>
    <xf numFmtId="0" fontId="57" fillId="5" borderId="7" xfId="0" applyFont="1" applyFill="1" applyBorder="1" applyAlignment="1">
      <alignment horizontal="left" vertical="center" indent="1"/>
    </xf>
    <xf numFmtId="0" fontId="57" fillId="5" borderId="7" xfId="0" applyFont="1" applyFill="1" applyBorder="1" applyAlignment="1">
      <alignment horizontal="left" vertical="center" wrapText="1" indent="1"/>
    </xf>
    <xf numFmtId="3" fontId="2" fillId="4" borderId="23" xfId="0" applyNumberFormat="1" applyFont="1" applyFill="1" applyBorder="1" applyAlignment="1">
      <alignment horizontal="right" vertical="center" wrapText="1"/>
    </xf>
    <xf numFmtId="3" fontId="2" fillId="2" borderId="23" xfId="0" applyNumberFormat="1" applyFont="1" applyFill="1" applyBorder="1" applyAlignment="1">
      <alignment horizontal="right" vertical="center" wrapText="1"/>
    </xf>
    <xf numFmtId="0" fontId="39" fillId="5" borderId="0" xfId="0" applyFont="1" applyFill="1" applyAlignment="1">
      <alignment vertical="center"/>
    </xf>
    <xf numFmtId="0" fontId="2" fillId="2" borderId="23" xfId="0" applyFont="1" applyFill="1" applyBorder="1" applyAlignment="1">
      <alignment horizontal="center" vertical="center"/>
    </xf>
    <xf numFmtId="0" fontId="7" fillId="4" borderId="23" xfId="0" applyFont="1" applyFill="1" applyBorder="1" applyAlignment="1">
      <alignment horizontal="left" vertical="center"/>
    </xf>
    <xf numFmtId="177" fontId="7" fillId="4" borderId="23" xfId="0" applyNumberFormat="1" applyFont="1" applyFill="1" applyBorder="1" applyAlignment="1">
      <alignment horizontal="right" vertical="center" wrapText="1"/>
    </xf>
    <xf numFmtId="178" fontId="7" fillId="4" borderId="23" xfId="0" applyNumberFormat="1" applyFont="1" applyFill="1" applyBorder="1" applyAlignment="1">
      <alignment horizontal="right" vertical="center" wrapText="1"/>
    </xf>
    <xf numFmtId="0" fontId="39" fillId="5" borderId="0" xfId="0" applyFont="1" applyFill="1" applyAlignment="1">
      <alignment vertical="center" wrapText="1"/>
    </xf>
    <xf numFmtId="9" fontId="57" fillId="5" borderId="7" xfId="1" applyFont="1" applyFill="1" applyBorder="1" applyAlignment="1">
      <alignment horizontal="center" vertical="center"/>
    </xf>
    <xf numFmtId="3" fontId="7" fillId="4" borderId="23" xfId="0" applyNumberFormat="1" applyFont="1" applyFill="1" applyBorder="1" applyAlignment="1">
      <alignment horizontal="left" vertical="center" wrapText="1"/>
    </xf>
    <xf numFmtId="0" fontId="7" fillId="4" borderId="23" xfId="0" applyFont="1" applyFill="1" applyBorder="1" applyAlignment="1">
      <alignment horizontal="justify" vertical="center" wrapText="1"/>
    </xf>
    <xf numFmtId="0" fontId="0" fillId="5" borderId="0" xfId="0" applyFill="1" applyAlignment="1">
      <alignment vertical="center" wrapText="1"/>
    </xf>
    <xf numFmtId="0" fontId="0" fillId="5" borderId="0" xfId="0" applyFill="1" applyAlignment="1">
      <alignment wrapText="1"/>
    </xf>
    <xf numFmtId="0" fontId="7" fillId="4" borderId="42" xfId="0" applyFont="1" applyFill="1" applyBorder="1" applyAlignment="1">
      <alignment horizontal="center" vertical="center" wrapText="1"/>
    </xf>
    <xf numFmtId="0" fontId="7" fillId="4" borderId="42" xfId="0" applyFont="1" applyFill="1" applyBorder="1" applyAlignment="1">
      <alignment horizontal="left" vertical="center" wrapText="1"/>
    </xf>
    <xf numFmtId="3" fontId="2" fillId="5" borderId="5" xfId="0" applyNumberFormat="1" applyFont="1" applyFill="1" applyBorder="1" applyAlignment="1">
      <alignment vertical="center" wrapText="1"/>
    </xf>
    <xf numFmtId="3" fontId="2" fillId="2" borderId="30" xfId="0" applyNumberFormat="1" applyFont="1" applyFill="1" applyBorder="1" applyAlignment="1">
      <alignment vertical="center" wrapText="1"/>
    </xf>
    <xf numFmtId="3" fontId="2" fillId="2" borderId="23" xfId="0" applyNumberFormat="1" applyFont="1" applyFill="1" applyBorder="1" applyAlignment="1">
      <alignment vertical="center" wrapText="1"/>
    </xf>
    <xf numFmtId="0" fontId="0" fillId="5" borderId="0" xfId="0" applyFill="1" applyAlignment="1"/>
    <xf numFmtId="0" fontId="76" fillId="5" borderId="0" xfId="0" applyFont="1" applyFill="1" applyBorder="1" applyAlignment="1">
      <alignment vertical="center" wrapText="1"/>
    </xf>
    <xf numFmtId="0" fontId="61" fillId="5" borderId="0" xfId="0" applyFont="1" applyFill="1" applyAlignment="1">
      <alignment horizontal="left"/>
    </xf>
    <xf numFmtId="0" fontId="61" fillId="5" borderId="0" xfId="0" applyFont="1" applyFill="1" applyAlignment="1">
      <alignment horizontal="center"/>
    </xf>
    <xf numFmtId="0" fontId="61" fillId="5" borderId="0" xfId="0" applyFont="1" applyFill="1" applyAlignment="1">
      <alignment horizontal="center" wrapText="1"/>
    </xf>
    <xf numFmtId="0" fontId="65" fillId="5" borderId="7" xfId="0" applyFont="1" applyFill="1" applyBorder="1" applyAlignment="1">
      <alignment horizontal="left" vertical="center" wrapText="1"/>
    </xf>
    <xf numFmtId="3" fontId="65" fillId="5" borderId="7" xfId="0" applyNumberFormat="1" applyFont="1" applyFill="1" applyBorder="1" applyAlignment="1">
      <alignment vertical="center"/>
    </xf>
    <xf numFmtId="164" fontId="65" fillId="5" borderId="7" xfId="0" applyNumberFormat="1" applyFont="1" applyFill="1" applyBorder="1" applyAlignment="1">
      <alignment horizontal="center" vertical="center"/>
    </xf>
    <xf numFmtId="0" fontId="59" fillId="5" borderId="7" xfId="0" applyFont="1" applyFill="1" applyBorder="1" applyAlignment="1">
      <alignment horizontal="center" vertical="center"/>
    </xf>
    <xf numFmtId="3" fontId="59" fillId="5" borderId="7" xfId="1" applyNumberFormat="1" applyFont="1" applyFill="1" applyBorder="1"/>
    <xf numFmtId="164" fontId="59" fillId="5" borderId="7" xfId="1" applyNumberFormat="1" applyFont="1" applyFill="1" applyBorder="1" applyAlignment="1">
      <alignment horizontal="center" vertical="center"/>
    </xf>
    <xf numFmtId="0" fontId="77" fillId="5" borderId="0" xfId="0" applyFont="1" applyFill="1" applyAlignment="1">
      <alignment horizontal="left" vertical="center"/>
    </xf>
    <xf numFmtId="179" fontId="57" fillId="5" borderId="7" xfId="191" applyNumberFormat="1" applyFont="1" applyFill="1" applyBorder="1" applyAlignment="1">
      <alignment horizontal="right" vertical="center"/>
    </xf>
    <xf numFmtId="43" fontId="0" fillId="5" borderId="0" xfId="0" applyNumberFormat="1" applyFill="1"/>
    <xf numFmtId="0" fontId="76" fillId="5" borderId="0" xfId="0" applyFont="1" applyFill="1"/>
    <xf numFmtId="3" fontId="2" fillId="32" borderId="23" xfId="0" applyNumberFormat="1" applyFont="1" applyFill="1" applyBorder="1" applyAlignment="1">
      <alignment horizontal="right" vertical="center" wrapText="1"/>
    </xf>
    <xf numFmtId="0" fontId="39" fillId="5" borderId="0" xfId="0" applyFont="1" applyFill="1" applyBorder="1" applyAlignment="1">
      <alignment vertical="center"/>
    </xf>
    <xf numFmtId="0" fontId="79" fillId="5" borderId="0" xfId="0" applyFont="1" applyFill="1"/>
    <xf numFmtId="0" fontId="2" fillId="32" borderId="3" xfId="0" applyFont="1" applyFill="1" applyBorder="1" applyAlignment="1">
      <alignment horizontal="left" vertical="center" wrapText="1"/>
    </xf>
    <xf numFmtId="3" fontId="2" fillId="32" borderId="3" xfId="0" applyNumberFormat="1" applyFont="1" applyFill="1" applyBorder="1" applyAlignment="1">
      <alignment horizontal="right" vertical="center" wrapText="1"/>
    </xf>
    <xf numFmtId="0" fontId="77" fillId="5" borderId="0" xfId="0" applyFont="1" applyFill="1" applyBorder="1"/>
    <xf numFmtId="3" fontId="77" fillId="5" borderId="0" xfId="0" applyNumberFormat="1" applyFont="1" applyFill="1" applyBorder="1"/>
    <xf numFmtId="3" fontId="0" fillId="5" borderId="0" xfId="0" applyNumberFormat="1" applyFill="1" applyBorder="1"/>
    <xf numFmtId="0" fontId="2" fillId="2" borderId="19" xfId="0" applyFont="1" applyFill="1" applyBorder="1" applyAlignment="1">
      <alignment horizontal="center" vertical="center" wrapText="1"/>
    </xf>
    <xf numFmtId="0" fontId="2" fillId="30" borderId="20" xfId="0" applyFont="1" applyFill="1" applyBorder="1" applyAlignment="1">
      <alignment horizontal="left" vertical="center" wrapText="1"/>
    </xf>
    <xf numFmtId="3" fontId="2" fillId="30" borderId="20" xfId="0" applyNumberFormat="1" applyFont="1" applyFill="1" applyBorder="1" applyAlignment="1">
      <alignment horizontal="right" vertical="center" wrapText="1"/>
    </xf>
    <xf numFmtId="3" fontId="7" fillId="33" borderId="3" xfId="0" applyNumberFormat="1" applyFont="1" applyFill="1" applyBorder="1" applyAlignment="1">
      <alignment horizontal="left" vertical="center" wrapText="1"/>
    </xf>
    <xf numFmtId="3" fontId="7" fillId="33" borderId="3" xfId="0" applyNumberFormat="1" applyFont="1" applyFill="1" applyBorder="1" applyAlignment="1">
      <alignment horizontal="right" vertical="center" wrapText="1"/>
    </xf>
    <xf numFmtId="3" fontId="7" fillId="33" borderId="21" xfId="0" applyNumberFormat="1" applyFont="1" applyFill="1" applyBorder="1" applyAlignment="1">
      <alignment horizontal="left" vertical="center" wrapText="1"/>
    </xf>
    <xf numFmtId="0" fontId="81" fillId="33" borderId="0" xfId="0" applyFont="1" applyFill="1"/>
    <xf numFmtId="0" fontId="0" fillId="0" borderId="0" xfId="0" applyAlignment="1">
      <alignment horizontal="left"/>
    </xf>
    <xf numFmtId="0" fontId="2" fillId="2" borderId="46" xfId="0" applyFont="1" applyFill="1" applyBorder="1" applyAlignment="1">
      <alignment horizontal="center" vertical="center" wrapText="1"/>
    </xf>
    <xf numFmtId="3" fontId="2" fillId="30" borderId="3" xfId="0" applyNumberFormat="1" applyFont="1" applyFill="1" applyBorder="1" applyAlignment="1">
      <alignment horizontal="right" vertical="center" wrapText="1"/>
    </xf>
    <xf numFmtId="3" fontId="7" fillId="33" borderId="3" xfId="0" applyNumberFormat="1" applyFont="1" applyFill="1" applyBorder="1" applyAlignment="1">
      <alignment horizontal="left" vertical="center" wrapText="1" indent="2"/>
    </xf>
    <xf numFmtId="3" fontId="7" fillId="33" borderId="21" xfId="0" applyNumberFormat="1" applyFont="1" applyFill="1" applyBorder="1" applyAlignment="1">
      <alignment horizontal="left" vertical="center" wrapText="1" indent="2"/>
    </xf>
    <xf numFmtId="3" fontId="82" fillId="33" borderId="3" xfId="0" applyNumberFormat="1" applyFont="1" applyFill="1" applyBorder="1" applyAlignment="1">
      <alignment horizontal="left" vertical="center" wrapText="1"/>
    </xf>
    <xf numFmtId="164" fontId="59" fillId="5" borderId="26" xfId="1" applyNumberFormat="1" applyFont="1" applyFill="1" applyBorder="1" applyAlignment="1">
      <alignment horizontal="right"/>
    </xf>
    <xf numFmtId="0" fontId="56" fillId="31" borderId="7" xfId="0" applyFont="1" applyFill="1" applyBorder="1" applyAlignment="1">
      <alignment horizontal="center" vertical="center"/>
    </xf>
    <xf numFmtId="0" fontId="83" fillId="31" borderId="7" xfId="2" applyFont="1" applyFill="1" applyBorder="1" applyAlignment="1">
      <alignment horizontal="center" vertical="center" wrapText="1"/>
    </xf>
    <xf numFmtId="0" fontId="84" fillId="31" borderId="7" xfId="2" applyFont="1" applyFill="1" applyBorder="1" applyAlignment="1">
      <alignment horizontal="center" vertical="center" wrapText="1"/>
    </xf>
    <xf numFmtId="0" fontId="56" fillId="31" borderId="7" xfId="2" applyFont="1" applyFill="1" applyBorder="1" applyAlignment="1">
      <alignment horizontal="center" vertical="center" wrapText="1"/>
    </xf>
    <xf numFmtId="0" fontId="56" fillId="31" borderId="26" xfId="0" applyFont="1" applyFill="1" applyBorder="1" applyAlignment="1">
      <alignment horizontal="center" vertical="center"/>
    </xf>
    <xf numFmtId="0" fontId="83" fillId="31" borderId="26" xfId="2" applyFont="1" applyFill="1" applyBorder="1" applyAlignment="1">
      <alignment horizontal="center" vertical="center"/>
    </xf>
    <xf numFmtId="0" fontId="84" fillId="31" borderId="26" xfId="2" applyFont="1" applyFill="1" applyBorder="1" applyAlignment="1">
      <alignment horizontal="center" vertical="center"/>
    </xf>
    <xf numFmtId="0" fontId="85" fillId="31" borderId="26" xfId="2" applyFont="1" applyFill="1" applyBorder="1" applyAlignment="1">
      <alignment horizontal="center" vertical="center"/>
    </xf>
    <xf numFmtId="0" fontId="83" fillId="31" borderId="26" xfId="2" applyFont="1" applyFill="1" applyBorder="1" applyAlignment="1">
      <alignment horizontal="center" vertical="center" wrapText="1"/>
    </xf>
    <xf numFmtId="0" fontId="84" fillId="31" borderId="26" xfId="2" applyFont="1" applyFill="1" applyBorder="1" applyAlignment="1">
      <alignment horizontal="center" vertical="center" wrapText="1"/>
    </xf>
    <xf numFmtId="0" fontId="85" fillId="31" borderId="26" xfId="2" applyFont="1" applyFill="1" applyBorder="1" applyAlignment="1">
      <alignment horizontal="center" vertical="center" wrapText="1"/>
    </xf>
    <xf numFmtId="0" fontId="56" fillId="31" borderId="26" xfId="0" applyFont="1" applyFill="1" applyBorder="1" applyAlignment="1">
      <alignment horizontal="center" vertical="center" wrapText="1"/>
    </xf>
    <xf numFmtId="0" fontId="74" fillId="5" borderId="26" xfId="0" applyFont="1" applyFill="1" applyBorder="1" applyAlignment="1">
      <alignment horizontal="center" vertical="center"/>
    </xf>
    <xf numFmtId="164" fontId="74" fillId="5" borderId="26" xfId="1" applyNumberFormat="1" applyFont="1" applyFill="1" applyBorder="1" applyAlignment="1">
      <alignment horizontal="center" vertical="center"/>
    </xf>
    <xf numFmtId="0" fontId="74" fillId="5" borderId="7" xfId="0" applyFont="1" applyFill="1" applyBorder="1" applyAlignment="1">
      <alignment horizontal="left"/>
    </xf>
    <xf numFmtId="179" fontId="74" fillId="5" borderId="7" xfId="191" applyNumberFormat="1" applyFont="1" applyFill="1" applyBorder="1"/>
    <xf numFmtId="1" fontId="74" fillId="5" borderId="7" xfId="191" applyNumberFormat="1" applyFont="1" applyFill="1" applyBorder="1" applyAlignment="1">
      <alignment horizontal="center"/>
    </xf>
    <xf numFmtId="0" fontId="87" fillId="5" borderId="21" xfId="0" applyFont="1" applyFill="1" applyBorder="1" applyAlignment="1">
      <alignment horizontal="left" vertical="center" wrapText="1"/>
    </xf>
    <xf numFmtId="3" fontId="87" fillId="5" borderId="21" xfId="0" applyNumberFormat="1" applyFont="1" applyFill="1" applyBorder="1" applyAlignment="1">
      <alignment horizontal="right" vertical="center" wrapText="1"/>
    </xf>
    <xf numFmtId="3" fontId="87" fillId="5" borderId="21" xfId="0" applyNumberFormat="1" applyFont="1" applyFill="1" applyBorder="1" applyAlignment="1">
      <alignment horizontal="center" vertical="center" wrapText="1"/>
    </xf>
    <xf numFmtId="0" fontId="74" fillId="5" borderId="7" xfId="0" applyFont="1" applyFill="1" applyBorder="1" applyAlignment="1">
      <alignment vertical="center"/>
    </xf>
    <xf numFmtId="3" fontId="75" fillId="5" borderId="7" xfId="0" applyNumberFormat="1" applyFont="1" applyFill="1" applyBorder="1" applyAlignment="1">
      <alignment vertical="center"/>
    </xf>
    <xf numFmtId="1" fontId="75" fillId="5" borderId="7" xfId="0" applyNumberFormat="1" applyFont="1" applyFill="1" applyBorder="1" applyAlignment="1">
      <alignment horizontal="center" vertical="center"/>
    </xf>
    <xf numFmtId="0" fontId="39" fillId="5" borderId="0" xfId="0" applyFont="1" applyFill="1"/>
    <xf numFmtId="9" fontId="0" fillId="5" borderId="0" xfId="1" applyFont="1" applyFill="1" applyBorder="1"/>
    <xf numFmtId="177" fontId="0" fillId="5" borderId="0" xfId="0" applyNumberFormat="1" applyFill="1"/>
    <xf numFmtId="0" fontId="88" fillId="5" borderId="0" xfId="0" applyFont="1" applyFill="1"/>
    <xf numFmtId="177" fontId="2" fillId="4" borderId="23" xfId="0" applyNumberFormat="1" applyFont="1" applyFill="1" applyBorder="1" applyAlignment="1">
      <alignment horizontal="right" vertical="center" wrapText="1"/>
    </xf>
    <xf numFmtId="0" fontId="35" fillId="5" borderId="2" xfId="0" applyFont="1" applyFill="1" applyBorder="1" applyAlignment="1">
      <alignment horizontal="left" vertical="justify"/>
    </xf>
    <xf numFmtId="0" fontId="5" fillId="5" borderId="2" xfId="0" applyFont="1" applyFill="1" applyBorder="1" applyAlignment="1">
      <alignment horizontal="left" vertical="justify"/>
    </xf>
    <xf numFmtId="0" fontId="2" fillId="30" borderId="20" xfId="0" applyFont="1" applyFill="1" applyBorder="1" applyAlignment="1">
      <alignment horizontal="center" vertical="center" wrapText="1"/>
    </xf>
    <xf numFmtId="0" fontId="2" fillId="30" borderId="20" xfId="0" applyFont="1" applyFill="1" applyBorder="1" applyAlignment="1">
      <alignment horizontal="center" vertical="center"/>
    </xf>
    <xf numFmtId="177" fontId="2" fillId="30" borderId="3" xfId="0" applyNumberFormat="1" applyFont="1" applyFill="1" applyBorder="1" applyAlignment="1">
      <alignment horizontal="right" vertical="center" wrapText="1"/>
    </xf>
    <xf numFmtId="177" fontId="7" fillId="33" borderId="3" xfId="0" applyNumberFormat="1" applyFont="1" applyFill="1" applyBorder="1" applyAlignment="1">
      <alignment horizontal="right" vertical="center" wrapText="1"/>
    </xf>
    <xf numFmtId="0" fontId="62" fillId="33" borderId="20" xfId="0" applyFont="1" applyFill="1" applyBorder="1" applyAlignment="1">
      <alignment horizontal="center" vertical="center" wrapText="1"/>
    </xf>
    <xf numFmtId="165" fontId="67" fillId="0" borderId="48" xfId="202" applyFont="1" applyFill="1" applyBorder="1" applyAlignment="1">
      <alignment vertical="center"/>
    </xf>
    <xf numFmtId="165" fontId="67" fillId="0" borderId="49" xfId="202" applyFont="1" applyFill="1" applyBorder="1" applyAlignment="1">
      <alignment vertical="center"/>
    </xf>
    <xf numFmtId="0" fontId="67" fillId="0" borderId="49" xfId="191" applyNumberFormat="1" applyFont="1" applyFill="1" applyBorder="1" applyAlignment="1">
      <alignment vertical="center"/>
    </xf>
    <xf numFmtId="0" fontId="39" fillId="5" borderId="0" xfId="0" applyFont="1" applyFill="1" applyAlignment="1"/>
    <xf numFmtId="0" fontId="39" fillId="5" borderId="0" xfId="191" applyNumberFormat="1" applyFont="1" applyFill="1" applyAlignment="1"/>
    <xf numFmtId="0" fontId="0" fillId="5" borderId="0" xfId="191" applyNumberFormat="1" applyFont="1" applyFill="1"/>
    <xf numFmtId="176" fontId="0" fillId="5" borderId="0" xfId="1" applyNumberFormat="1" applyFont="1" applyFill="1"/>
    <xf numFmtId="0" fontId="39" fillId="5" borderId="25" xfId="0" applyFont="1" applyFill="1" applyBorder="1" applyAlignment="1">
      <alignment horizontal="left" vertical="center"/>
    </xf>
    <xf numFmtId="0" fontId="2" fillId="30" borderId="20" xfId="0" applyFont="1" applyFill="1" applyBorder="1" applyAlignment="1">
      <alignment horizontal="center" vertical="center" wrapText="1"/>
    </xf>
    <xf numFmtId="0" fontId="86" fillId="5" borderId="0" xfId="0" applyFont="1" applyFill="1"/>
    <xf numFmtId="0" fontId="94" fillId="33" borderId="23" xfId="203" applyNumberFormat="1" applyFont="1" applyFill="1" applyBorder="1" applyAlignment="1" applyProtection="1">
      <alignment horizontal="left" vertical="center"/>
    </xf>
    <xf numFmtId="3" fontId="94" fillId="33" borderId="23" xfId="203" applyNumberFormat="1" applyFont="1" applyFill="1" applyBorder="1" applyAlignment="1" applyProtection="1">
      <alignment horizontal="center" vertical="center"/>
    </xf>
    <xf numFmtId="0" fontId="94" fillId="33" borderId="23" xfId="191" applyNumberFormat="1" applyFont="1" applyFill="1" applyBorder="1" applyAlignment="1" applyProtection="1">
      <alignment horizontal="center" vertical="center"/>
    </xf>
    <xf numFmtId="0" fontId="94" fillId="33" borderId="23" xfId="203" applyNumberFormat="1" applyFont="1" applyFill="1" applyBorder="1" applyAlignment="1" applyProtection="1">
      <alignment horizontal="center" vertical="center"/>
    </xf>
    <xf numFmtId="3" fontId="94" fillId="33" borderId="23" xfId="202" applyNumberFormat="1" applyFont="1" applyFill="1" applyBorder="1" applyAlignment="1">
      <alignment horizontal="center"/>
    </xf>
    <xf numFmtId="0" fontId="94" fillId="33" borderId="23" xfId="191" applyNumberFormat="1" applyFont="1" applyFill="1" applyBorder="1" applyAlignment="1">
      <alignment horizontal="center"/>
    </xf>
    <xf numFmtId="0" fontId="94" fillId="33" borderId="23" xfId="203" applyNumberFormat="1" applyFont="1" applyFill="1" applyBorder="1" applyAlignment="1" applyProtection="1">
      <alignment horizontal="center" vertical="center"/>
      <protection locked="0"/>
    </xf>
    <xf numFmtId="0" fontId="94" fillId="33" borderId="23" xfId="191" applyNumberFormat="1" applyFont="1" applyFill="1" applyBorder="1" applyAlignment="1" applyProtection="1">
      <alignment horizontal="center" vertical="center"/>
      <protection locked="0"/>
    </xf>
    <xf numFmtId="0" fontId="94" fillId="33" borderId="23" xfId="202" applyNumberFormat="1" applyFont="1" applyFill="1" applyBorder="1" applyAlignment="1">
      <alignment horizontal="center"/>
    </xf>
    <xf numFmtId="3" fontId="94" fillId="33" borderId="23" xfId="203" applyNumberFormat="1" applyFont="1" applyFill="1" applyBorder="1" applyAlignment="1" applyProtection="1">
      <alignment horizontal="center" vertical="center"/>
      <protection locked="0"/>
    </xf>
    <xf numFmtId="0" fontId="94" fillId="33" borderId="23" xfId="201" applyNumberFormat="1" applyFont="1" applyFill="1" applyBorder="1" applyAlignment="1" applyProtection="1">
      <alignment horizontal="left" vertical="center"/>
    </xf>
    <xf numFmtId="0" fontId="94" fillId="33" borderId="30" xfId="203" applyNumberFormat="1" applyFont="1" applyFill="1" applyBorder="1" applyAlignment="1" applyProtection="1">
      <alignment horizontal="center" vertical="center"/>
    </xf>
    <xf numFmtId="0" fontId="94" fillId="33" borderId="30" xfId="191" applyNumberFormat="1" applyFont="1" applyFill="1" applyBorder="1" applyAlignment="1" applyProtection="1">
      <alignment horizontal="center" vertical="center"/>
    </xf>
    <xf numFmtId="3" fontId="62" fillId="33" borderId="3" xfId="0" applyNumberFormat="1" applyFont="1" applyFill="1" applyBorder="1" applyAlignment="1">
      <alignment horizontal="left" vertical="center" wrapText="1"/>
    </xf>
    <xf numFmtId="0" fontId="2" fillId="30" borderId="20" xfId="0" applyFont="1" applyFill="1" applyBorder="1" applyAlignment="1">
      <alignment horizontal="left" vertical="center" wrapText="1"/>
    </xf>
    <xf numFmtId="0" fontId="35" fillId="5" borderId="0" xfId="0" applyFont="1" applyFill="1" applyAlignment="1">
      <alignment vertical="center"/>
    </xf>
    <xf numFmtId="164" fontId="57" fillId="5" borderId="7" xfId="191" applyNumberFormat="1" applyFont="1" applyFill="1" applyBorder="1" applyAlignment="1">
      <alignment horizontal="center" vertical="center"/>
    </xf>
    <xf numFmtId="0" fontId="95" fillId="5" borderId="0" xfId="0" applyFont="1" applyFill="1"/>
    <xf numFmtId="43" fontId="96" fillId="5" borderId="0" xfId="0" applyNumberFormat="1" applyFont="1" applyFill="1" applyBorder="1"/>
    <xf numFmtId="0" fontId="96" fillId="5" borderId="0" xfId="0" applyFont="1" applyFill="1" applyBorder="1"/>
    <xf numFmtId="179" fontId="96" fillId="5" borderId="0" xfId="191" applyNumberFormat="1" applyFont="1" applyFill="1" applyBorder="1"/>
    <xf numFmtId="179" fontId="96" fillId="5" borderId="0" xfId="0" applyNumberFormat="1" applyFont="1" applyFill="1" applyBorder="1"/>
    <xf numFmtId="9" fontId="96" fillId="5" borderId="0" xfId="1" applyFont="1" applyFill="1" applyBorder="1"/>
    <xf numFmtId="3" fontId="62" fillId="33" borderId="3" xfId="0" applyNumberFormat="1" applyFont="1" applyFill="1" applyBorder="1" applyAlignment="1">
      <alignment horizontal="right" vertical="center" wrapText="1"/>
    </xf>
    <xf numFmtId="0" fontId="86" fillId="5" borderId="0" xfId="0" applyFont="1" applyFill="1" applyBorder="1" applyAlignment="1">
      <alignment horizontal="left"/>
    </xf>
    <xf numFmtId="0" fontId="92" fillId="33" borderId="23" xfId="203" applyNumberFormat="1" applyFont="1" applyFill="1" applyBorder="1" applyAlignment="1" applyProtection="1">
      <alignment horizontal="left" vertical="center"/>
    </xf>
    <xf numFmtId="181" fontId="94" fillId="33" borderId="23" xfId="203" applyNumberFormat="1" applyFont="1" applyFill="1" applyBorder="1" applyAlignment="1" applyProtection="1">
      <alignment horizontal="right" vertical="center"/>
    </xf>
    <xf numFmtId="0" fontId="94" fillId="33" borderId="23" xfId="203" applyNumberFormat="1" applyFont="1" applyFill="1" applyBorder="1" applyAlignment="1" applyProtection="1">
      <alignment horizontal="left" vertical="center" wrapText="1"/>
    </xf>
    <xf numFmtId="0" fontId="2" fillId="2" borderId="23" xfId="0" applyFont="1" applyFill="1" applyBorder="1" applyAlignment="1">
      <alignment horizontal="center" vertical="center" wrapText="1"/>
    </xf>
    <xf numFmtId="0" fontId="2" fillId="32" borderId="23" xfId="0" applyFont="1" applyFill="1" applyBorder="1" applyAlignment="1">
      <alignment horizontal="center" vertical="center" wrapText="1"/>
    </xf>
    <xf numFmtId="3" fontId="7" fillId="5" borderId="22" xfId="0" applyNumberFormat="1" applyFont="1" applyFill="1" applyBorder="1" applyAlignment="1">
      <alignment horizontal="left" vertical="center" wrapText="1"/>
    </xf>
    <xf numFmtId="0" fontId="56" fillId="5" borderId="0" xfId="0" applyFont="1" applyFill="1" applyBorder="1" applyAlignment="1">
      <alignment horizontal="center" vertical="center" wrapText="1"/>
    </xf>
    <xf numFmtId="0" fontId="59" fillId="5" borderId="0" xfId="0" applyFont="1" applyFill="1" applyBorder="1" applyAlignment="1">
      <alignment vertical="center"/>
    </xf>
    <xf numFmtId="3" fontId="73" fillId="5" borderId="0" xfId="0" applyNumberFormat="1" applyFont="1" applyFill="1" applyBorder="1" applyAlignment="1">
      <alignment vertical="center"/>
    </xf>
    <xf numFmtId="1" fontId="73" fillId="5" borderId="0" xfId="0" applyNumberFormat="1" applyFont="1" applyFill="1" applyBorder="1" applyAlignment="1">
      <alignment horizontal="center" vertical="center"/>
    </xf>
    <xf numFmtId="0" fontId="57" fillId="5" borderId="0" xfId="0" applyFont="1" applyFill="1" applyBorder="1" applyAlignment="1">
      <alignment horizontal="left" vertical="center"/>
    </xf>
    <xf numFmtId="3" fontId="57" fillId="5" borderId="0" xfId="0" applyNumberFormat="1" applyFont="1" applyFill="1" applyBorder="1" applyAlignment="1">
      <alignment vertical="center"/>
    </xf>
    <xf numFmtId="3" fontId="57" fillId="5" borderId="0" xfId="0" applyNumberFormat="1" applyFont="1" applyFill="1" applyBorder="1" applyAlignment="1">
      <alignment horizontal="center" vertical="center"/>
    </xf>
    <xf numFmtId="0" fontId="57" fillId="5" borderId="0" xfId="0" applyFont="1" applyFill="1" applyBorder="1" applyAlignment="1">
      <alignment horizontal="left" vertical="center" wrapText="1"/>
    </xf>
    <xf numFmtId="0" fontId="87" fillId="5" borderId="0" xfId="0" applyFont="1" applyFill="1" applyBorder="1" applyAlignment="1">
      <alignment horizontal="left" vertical="center" wrapText="1"/>
    </xf>
    <xf numFmtId="3" fontId="87" fillId="5" borderId="0" xfId="0" applyNumberFormat="1" applyFont="1" applyFill="1" applyBorder="1" applyAlignment="1">
      <alignment horizontal="right" vertical="center" wrapText="1"/>
    </xf>
    <xf numFmtId="3" fontId="87" fillId="5" borderId="0" xfId="0" applyNumberFormat="1" applyFont="1" applyFill="1" applyBorder="1" applyAlignment="1">
      <alignment horizontal="center" vertical="center" wrapText="1"/>
    </xf>
    <xf numFmtId="0" fontId="36" fillId="5" borderId="0" xfId="0" applyFont="1" applyFill="1"/>
    <xf numFmtId="0" fontId="36" fillId="5" borderId="0" xfId="0" applyFont="1" applyFill="1" applyAlignment="1">
      <alignment vertical="top"/>
    </xf>
    <xf numFmtId="0" fontId="2" fillId="5" borderId="18" xfId="0" applyFont="1" applyFill="1" applyBorder="1" applyAlignment="1">
      <alignment horizontal="left" vertical="center" wrapText="1"/>
    </xf>
    <xf numFmtId="0" fontId="2" fillId="5" borderId="4" xfId="0" applyFont="1" applyFill="1" applyBorder="1" applyAlignment="1">
      <alignment horizontal="left" vertical="center" wrapText="1"/>
    </xf>
    <xf numFmtId="3" fontId="2" fillId="5" borderId="22" xfId="0" applyNumberFormat="1" applyFont="1" applyFill="1" applyBorder="1" applyAlignment="1">
      <alignment horizontal="right" vertical="center" wrapText="1"/>
    </xf>
    <xf numFmtId="0" fontId="57" fillId="5" borderId="0" xfId="0" applyFont="1" applyFill="1" applyBorder="1" applyAlignment="1">
      <alignment horizontal="left" vertical="center" indent="1"/>
    </xf>
    <xf numFmtId="0" fontId="57" fillId="5" borderId="0" xfId="0" applyFont="1" applyFill="1" applyBorder="1" applyAlignment="1">
      <alignment horizontal="left" vertical="center" wrapText="1" indent="1"/>
    </xf>
    <xf numFmtId="0" fontId="74" fillId="5" borderId="0" xfId="0" applyFont="1" applyFill="1" applyBorder="1" applyAlignment="1">
      <alignment vertical="center"/>
    </xf>
    <xf numFmtId="3" fontId="75" fillId="5" borderId="0" xfId="0" applyNumberFormat="1" applyFont="1" applyFill="1" applyBorder="1" applyAlignment="1">
      <alignment vertical="center"/>
    </xf>
    <xf numFmtId="1" fontId="75" fillId="5" borderId="0" xfId="0" applyNumberFormat="1" applyFont="1" applyFill="1" applyBorder="1" applyAlignment="1">
      <alignment horizontal="center" vertical="center"/>
    </xf>
    <xf numFmtId="164" fontId="50" fillId="5" borderId="7"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3"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30" borderId="20" xfId="0" applyFont="1" applyFill="1" applyBorder="1" applyAlignment="1">
      <alignment horizontal="right" vertical="center" wrapText="1"/>
    </xf>
    <xf numFmtId="0" fontId="2" fillId="32" borderId="23" xfId="0" applyFont="1" applyFill="1" applyBorder="1" applyAlignment="1">
      <alignment horizontal="center" vertical="center" wrapText="1"/>
    </xf>
    <xf numFmtId="0" fontId="35" fillId="5" borderId="0" xfId="0" applyFont="1" applyFill="1" applyBorder="1" applyAlignment="1">
      <alignment horizontal="left" vertical="center"/>
    </xf>
    <xf numFmtId="10" fontId="0" fillId="5" borderId="0" xfId="1" applyNumberFormat="1" applyFont="1" applyFill="1" applyBorder="1"/>
    <xf numFmtId="0" fontId="2" fillId="30"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9" fillId="5" borderId="45" xfId="0" applyFont="1" applyFill="1" applyBorder="1" applyAlignment="1">
      <alignment vertical="center"/>
    </xf>
    <xf numFmtId="3" fontId="39" fillId="5" borderId="45" xfId="0" applyNumberFormat="1" applyFont="1" applyFill="1" applyBorder="1" applyAlignment="1">
      <alignment vertical="center"/>
    </xf>
    <xf numFmtId="0" fontId="39" fillId="5" borderId="5" xfId="0" applyFont="1" applyFill="1" applyBorder="1" applyAlignment="1">
      <alignment vertical="center"/>
    </xf>
    <xf numFmtId="3" fontId="62" fillId="4" borderId="23" xfId="1" applyNumberFormat="1" applyFont="1" applyFill="1" applyBorder="1" applyAlignment="1">
      <alignment horizontal="right" vertical="center" wrapText="1"/>
    </xf>
    <xf numFmtId="3" fontId="62" fillId="4" borderId="23" xfId="0" applyNumberFormat="1" applyFont="1" applyFill="1" applyBorder="1" applyAlignment="1">
      <alignment horizontal="right" vertical="center" wrapText="1"/>
    </xf>
    <xf numFmtId="3" fontId="2" fillId="2" borderId="23" xfId="1" applyNumberFormat="1" applyFont="1" applyFill="1" applyBorder="1" applyAlignment="1">
      <alignment horizontal="right" vertical="center" wrapText="1"/>
    </xf>
    <xf numFmtId="3" fontId="3" fillId="5" borderId="0" xfId="0" applyNumberFormat="1" applyFont="1" applyFill="1" applyBorder="1"/>
    <xf numFmtId="176" fontId="0" fillId="5" borderId="0" xfId="0" applyNumberFormat="1" applyFill="1"/>
    <xf numFmtId="0" fontId="2" fillId="2" borderId="23" xfId="0" applyFont="1" applyFill="1" applyBorder="1" applyAlignment="1">
      <alignment horizontal="center" vertical="center" wrapText="1"/>
    </xf>
    <xf numFmtId="182" fontId="7" fillId="4"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3" fontId="2" fillId="2" borderId="28" xfId="0" applyNumberFormat="1" applyFont="1" applyFill="1" applyBorder="1" applyAlignment="1">
      <alignment horizontal="right" vertical="center" wrapText="1" indent="1"/>
    </xf>
    <xf numFmtId="3" fontId="2" fillId="2" borderId="29" xfId="0" applyNumberFormat="1" applyFont="1" applyFill="1" applyBorder="1" applyAlignment="1">
      <alignment horizontal="right" vertical="center" wrapText="1" indent="1"/>
    </xf>
    <xf numFmtId="3" fontId="2" fillId="2" borderId="30" xfId="0" applyNumberFormat="1" applyFont="1" applyFill="1" applyBorder="1" applyAlignment="1">
      <alignment horizontal="right" vertical="center" wrapText="1" indent="1"/>
    </xf>
    <xf numFmtId="3" fontId="2" fillId="2" borderId="32" xfId="0" applyNumberFormat="1" applyFont="1" applyFill="1" applyBorder="1" applyAlignment="1">
      <alignment horizontal="right" vertical="center" wrapText="1" indent="1"/>
    </xf>
    <xf numFmtId="3" fontId="2" fillId="2" borderId="44" xfId="0" applyNumberFormat="1" applyFont="1" applyFill="1" applyBorder="1" applyAlignment="1">
      <alignment horizontal="right" vertical="center" wrapText="1" indent="1"/>
    </xf>
    <xf numFmtId="3" fontId="2" fillId="2" borderId="5" xfId="0" applyNumberFormat="1" applyFont="1" applyFill="1" applyBorder="1" applyAlignment="1">
      <alignment horizontal="right" vertical="center" wrapText="1" indent="1"/>
    </xf>
    <xf numFmtId="0" fontId="2" fillId="32" borderId="23" xfId="0" applyFont="1" applyFill="1" applyBorder="1" applyAlignment="1">
      <alignment horizontal="center" vertical="center" wrapText="1"/>
    </xf>
    <xf numFmtId="0" fontId="2" fillId="2" borderId="23" xfId="0" applyFont="1" applyFill="1" applyBorder="1" applyAlignment="1">
      <alignment horizontal="center" vertical="center" wrapText="1"/>
    </xf>
    <xf numFmtId="1" fontId="57" fillId="5" borderId="7" xfId="0" applyNumberFormat="1" applyFont="1" applyFill="1" applyBorder="1" applyAlignment="1">
      <alignment horizontal="center" vertical="center"/>
    </xf>
    <xf numFmtId="0" fontId="100" fillId="5" borderId="0" xfId="0" applyFont="1" applyFill="1" applyAlignment="1">
      <alignment vertical="center" readingOrder="1"/>
    </xf>
    <xf numFmtId="0" fontId="89" fillId="5" borderId="23" xfId="203" applyNumberFormat="1" applyFont="1" applyFill="1" applyBorder="1" applyAlignment="1" applyProtection="1">
      <alignment horizontal="left" vertical="center"/>
    </xf>
    <xf numFmtId="0" fontId="61" fillId="5" borderId="0" xfId="0" applyFont="1" applyFill="1" applyAlignment="1">
      <alignment vertical="center"/>
    </xf>
    <xf numFmtId="0" fontId="55" fillId="3" borderId="4" xfId="0" applyFont="1" applyFill="1" applyBorder="1" applyAlignment="1">
      <alignment horizontal="left" vertical="center" wrapText="1"/>
    </xf>
    <xf numFmtId="0" fontId="55" fillId="3" borderId="0" xfId="0" applyFont="1" applyFill="1" applyBorder="1" applyAlignment="1">
      <alignment horizontal="left" vertical="center"/>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0" xfId="0" applyFont="1" applyFill="1" applyBorder="1" applyAlignment="1">
      <alignment horizontal="left" vertical="center"/>
    </xf>
    <xf numFmtId="0" fontId="40" fillId="5" borderId="0" xfId="0" applyFont="1" applyFill="1" applyAlignment="1">
      <alignment horizontal="left" vertical="center"/>
    </xf>
    <xf numFmtId="0" fontId="2" fillId="2" borderId="23" xfId="0" applyFont="1" applyFill="1" applyBorder="1" applyAlignment="1">
      <alignment horizontal="center" vertical="center" wrapText="1"/>
    </xf>
    <xf numFmtId="0" fontId="5" fillId="5" borderId="0" xfId="0" applyFont="1" applyFill="1" applyAlignment="1">
      <alignment horizontal="left" vertical="center"/>
    </xf>
    <xf numFmtId="0" fontId="55" fillId="5" borderId="24" xfId="0" applyFont="1" applyFill="1" applyBorder="1" applyAlignment="1">
      <alignment horizontal="left" vertical="center" wrapText="1"/>
    </xf>
    <xf numFmtId="0" fontId="55" fillId="5" borderId="25" xfId="0" applyFont="1" applyFill="1" applyBorder="1" applyAlignment="1">
      <alignment horizontal="left" vertical="center" wrapText="1"/>
    </xf>
    <xf numFmtId="0" fontId="2" fillId="30" borderId="23" xfId="0" applyFont="1" applyFill="1" applyBorder="1" applyAlignment="1">
      <alignment horizontal="right" vertical="center" wrapText="1" indent="1"/>
    </xf>
    <xf numFmtId="0" fontId="67" fillId="5" borderId="6" xfId="0" applyFont="1" applyFill="1" applyBorder="1" applyAlignment="1">
      <alignment horizontal="center" vertical="center" wrapText="1"/>
    </xf>
    <xf numFmtId="0" fontId="35" fillId="5" borderId="0" xfId="0" applyFont="1" applyFill="1" applyAlignment="1">
      <alignment horizontal="left" vertical="top"/>
    </xf>
    <xf numFmtId="0" fontId="39" fillId="5" borderId="0" xfId="0" applyFont="1" applyFill="1" applyAlignment="1">
      <alignment horizontal="left" vertical="center"/>
    </xf>
    <xf numFmtId="0" fontId="35" fillId="0" borderId="0" xfId="0" applyFont="1" applyAlignment="1">
      <alignment horizontal="left" vertical="center"/>
    </xf>
    <xf numFmtId="0" fontId="35" fillId="5" borderId="0" xfId="0" applyFont="1" applyFill="1" applyAlignment="1">
      <alignment horizontal="left" vertical="center"/>
    </xf>
    <xf numFmtId="0" fontId="39" fillId="5" borderId="0" xfId="0" applyFont="1" applyFill="1" applyBorder="1" applyAlignment="1">
      <alignment horizontal="left" vertical="center"/>
    </xf>
    <xf numFmtId="0" fontId="5" fillId="5" borderId="0" xfId="0" applyFont="1" applyFill="1" applyBorder="1" applyAlignment="1">
      <alignment horizontal="left" vertical="center"/>
    </xf>
    <xf numFmtId="3" fontId="2" fillId="2" borderId="28" xfId="0" applyNumberFormat="1" applyFont="1" applyFill="1" applyBorder="1" applyAlignment="1">
      <alignment horizontal="right" vertical="center" wrapText="1" indent="1"/>
    </xf>
    <xf numFmtId="3" fontId="2" fillId="2" borderId="29" xfId="0" applyNumberFormat="1" applyFont="1" applyFill="1" applyBorder="1" applyAlignment="1">
      <alignment horizontal="right" vertical="center" wrapText="1" indent="1"/>
    </xf>
    <xf numFmtId="3" fontId="2" fillId="2" borderId="30" xfId="0" applyNumberFormat="1" applyFont="1" applyFill="1" applyBorder="1" applyAlignment="1">
      <alignment horizontal="right" vertical="center" wrapText="1" indent="1"/>
    </xf>
    <xf numFmtId="0" fontId="39" fillId="5" borderId="29" xfId="0" applyFont="1" applyFill="1" applyBorder="1" applyAlignment="1">
      <alignment horizontal="justify" vertical="center" wrapText="1"/>
    </xf>
    <xf numFmtId="0" fontId="39" fillId="5" borderId="25" xfId="0" applyFont="1" applyFill="1" applyBorder="1" applyAlignment="1">
      <alignment horizontal="justify" vertical="center" wrapText="1"/>
    </xf>
    <xf numFmtId="0" fontId="39" fillId="5" borderId="0" xfId="0" applyFont="1" applyFill="1" applyBorder="1" applyAlignment="1">
      <alignment horizontal="left" vertical="center" wrapText="1"/>
    </xf>
    <xf numFmtId="0" fontId="2" fillId="2" borderId="28" xfId="0" applyFont="1" applyFill="1" applyBorder="1" applyAlignment="1">
      <alignment horizontal="right" vertical="center" wrapText="1" indent="1"/>
    </xf>
    <xf numFmtId="0" fontId="2" fillId="2" borderId="29" xfId="0" applyFont="1" applyFill="1" applyBorder="1" applyAlignment="1">
      <alignment horizontal="right" vertical="center" wrapText="1" indent="1"/>
    </xf>
    <xf numFmtId="0" fontId="2" fillId="2" borderId="30" xfId="0" applyFont="1" applyFill="1" applyBorder="1" applyAlignment="1">
      <alignment horizontal="right" vertical="center" wrapText="1" indent="1"/>
    </xf>
    <xf numFmtId="0" fontId="60" fillId="5" borderId="0" xfId="0" applyFont="1" applyFill="1" applyAlignment="1">
      <alignment horizontal="left" vertical="center"/>
    </xf>
    <xf numFmtId="0" fontId="76" fillId="5" borderId="0" xfId="0" applyFont="1" applyFill="1" applyAlignment="1">
      <alignment horizontal="left" vertical="center"/>
    </xf>
    <xf numFmtId="0" fontId="96" fillId="5" borderId="0" xfId="0" applyFont="1" applyFill="1" applyBorder="1" applyAlignment="1">
      <alignment horizontal="center"/>
    </xf>
    <xf numFmtId="0" fontId="86" fillId="5" borderId="0" xfId="0" applyFont="1" applyFill="1" applyAlignment="1">
      <alignment horizontal="left" vertical="center"/>
    </xf>
    <xf numFmtId="0" fontId="5" fillId="5" borderId="0" xfId="0" applyFont="1" applyFill="1" applyAlignment="1">
      <alignment horizontal="left" vertical="center" wrapText="1"/>
    </xf>
    <xf numFmtId="0" fontId="35" fillId="5" borderId="0" xfId="0" applyFont="1" applyFill="1" applyAlignment="1">
      <alignment horizontal="left" vertical="center" wrapText="1"/>
    </xf>
    <xf numFmtId="0" fontId="2" fillId="5" borderId="19"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6" fillId="31" borderId="6" xfId="0" applyFont="1" applyFill="1" applyBorder="1" applyAlignment="1">
      <alignment horizontal="center" vertical="center" wrapText="1"/>
    </xf>
    <xf numFmtId="0" fontId="56" fillId="31" borderId="0" xfId="0" applyFont="1" applyFill="1" applyBorder="1" applyAlignment="1">
      <alignment horizontal="center" vertical="center" wrapText="1"/>
    </xf>
    <xf numFmtId="0" fontId="97" fillId="5" borderId="0" xfId="0" applyFont="1" applyFill="1" applyAlignment="1">
      <alignment horizontal="center"/>
    </xf>
    <xf numFmtId="0" fontId="97" fillId="5" borderId="0" xfId="0" applyFont="1" applyFill="1" applyAlignment="1">
      <alignment horizontal="right"/>
    </xf>
    <xf numFmtId="0" fontId="39" fillId="5" borderId="5" xfId="0" applyFont="1" applyFill="1" applyBorder="1" applyAlignment="1">
      <alignment horizontal="left" vertical="center" wrapText="1"/>
    </xf>
    <xf numFmtId="0" fontId="99" fillId="5" borderId="0" xfId="0" applyFont="1" applyFill="1" applyAlignment="1">
      <alignment horizontal="left" vertical="center" readingOrder="1"/>
    </xf>
    <xf numFmtId="0" fontId="39" fillId="0" borderId="28" xfId="0" applyFont="1" applyFill="1" applyBorder="1" applyAlignment="1">
      <alignment horizontal="justify" vertical="center" wrapText="1"/>
    </xf>
    <xf numFmtId="0" fontId="39" fillId="0" borderId="29" xfId="0" applyFont="1" applyFill="1" applyBorder="1" applyAlignment="1">
      <alignment horizontal="justify" vertical="center" wrapText="1"/>
    </xf>
    <xf numFmtId="0" fontId="39" fillId="5" borderId="25" xfId="0" applyFont="1" applyFill="1" applyBorder="1" applyAlignment="1">
      <alignment horizontal="left" vertical="center"/>
    </xf>
    <xf numFmtId="0" fontId="39" fillId="5" borderId="0" xfId="0" applyFont="1" applyFill="1" applyAlignment="1">
      <alignment horizontal="left" vertical="center" wrapText="1"/>
    </xf>
    <xf numFmtId="3" fontId="2" fillId="2" borderId="0" xfId="0" applyNumberFormat="1" applyFont="1" applyFill="1" applyBorder="1" applyAlignment="1">
      <alignment horizontal="right" vertical="center" wrapText="1" indent="1"/>
    </xf>
    <xf numFmtId="3" fontId="2" fillId="2" borderId="43" xfId="0" applyNumberFormat="1" applyFont="1" applyFill="1" applyBorder="1" applyAlignment="1">
      <alignment horizontal="right" vertical="center" wrapText="1" indent="1"/>
    </xf>
    <xf numFmtId="0" fontId="39" fillId="5" borderId="5" xfId="0" applyFont="1" applyFill="1" applyBorder="1" applyAlignment="1">
      <alignment horizontal="left" vertical="center"/>
    </xf>
    <xf numFmtId="0" fontId="39" fillId="5" borderId="5" xfId="0" applyFont="1" applyFill="1" applyBorder="1" applyAlignment="1">
      <alignment horizontal="justify" vertical="center" wrapText="1"/>
    </xf>
    <xf numFmtId="0" fontId="39" fillId="5" borderId="0" xfId="0" applyFont="1" applyFill="1" applyAlignment="1">
      <alignment horizontal="justify" vertical="center" wrapText="1"/>
    </xf>
    <xf numFmtId="0" fontId="36" fillId="5" borderId="0" xfId="0" applyFont="1" applyFill="1" applyAlignment="1">
      <alignment horizontal="left" vertical="center"/>
    </xf>
    <xf numFmtId="0" fontId="89" fillId="5" borderId="5" xfId="0" applyFont="1" applyFill="1" applyBorder="1" applyAlignment="1">
      <alignment horizontal="justify" vertical="center" wrapText="1"/>
    </xf>
    <xf numFmtId="0" fontId="89" fillId="5" borderId="0" xfId="0" applyFont="1" applyFill="1" applyAlignment="1">
      <alignment horizontal="justify" vertical="center" wrapText="1"/>
    </xf>
    <xf numFmtId="0" fontId="89" fillId="5" borderId="5" xfId="0" applyFont="1" applyFill="1" applyBorder="1" applyAlignment="1">
      <alignment horizontal="left" vertical="center" wrapText="1"/>
    </xf>
    <xf numFmtId="0" fontId="89" fillId="5" borderId="0" xfId="0" applyFont="1" applyFill="1" applyAlignment="1">
      <alignment horizontal="left" vertical="center" wrapText="1"/>
    </xf>
    <xf numFmtId="0" fontId="39" fillId="5" borderId="5" xfId="0" applyFont="1" applyFill="1" applyBorder="1" applyAlignment="1">
      <alignment horizontal="justify" wrapText="1"/>
    </xf>
    <xf numFmtId="0" fontId="39" fillId="5" borderId="0" xfId="0" applyFont="1" applyFill="1" applyAlignment="1">
      <alignment horizontal="justify" wrapText="1"/>
    </xf>
    <xf numFmtId="0" fontId="89" fillId="5" borderId="25" xfId="0" applyFont="1" applyFill="1" applyBorder="1" applyAlignment="1">
      <alignment horizontal="justify" vertical="center" wrapText="1"/>
    </xf>
    <xf numFmtId="0" fontId="39" fillId="5" borderId="25" xfId="0" applyFont="1" applyFill="1" applyBorder="1" applyAlignment="1">
      <alignment horizontal="justify" wrapText="1"/>
    </xf>
    <xf numFmtId="0" fontId="89" fillId="0" borderId="5" xfId="0" applyFont="1" applyFill="1" applyBorder="1" applyAlignment="1">
      <alignment horizontal="justify" vertical="center" wrapText="1"/>
    </xf>
    <xf numFmtId="0" fontId="39" fillId="0" borderId="5" xfId="0" applyFont="1" applyFill="1" applyBorder="1" applyAlignment="1">
      <alignment horizontal="left" vertical="center" wrapText="1"/>
    </xf>
    <xf numFmtId="165" fontId="92" fillId="30" borderId="28" xfId="203" applyNumberFormat="1" applyFont="1" applyFill="1" applyBorder="1" applyAlignment="1" applyProtection="1">
      <alignment horizontal="center" vertical="center"/>
    </xf>
    <xf numFmtId="165" fontId="92" fillId="30" borderId="29" xfId="203" applyNumberFormat="1" applyFont="1" applyFill="1" applyBorder="1" applyAlignment="1" applyProtection="1">
      <alignment horizontal="center" vertical="center"/>
    </xf>
    <xf numFmtId="165" fontId="92" fillId="30" borderId="30" xfId="203" applyNumberFormat="1" applyFont="1" applyFill="1" applyBorder="1" applyAlignment="1" applyProtection="1">
      <alignment horizontal="center" vertical="center"/>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165" fontId="92" fillId="2" borderId="42" xfId="203" applyNumberFormat="1" applyFont="1" applyFill="1" applyBorder="1" applyAlignment="1" applyProtection="1">
      <alignment horizontal="center" vertical="center" wrapText="1"/>
    </xf>
    <xf numFmtId="165" fontId="92" fillId="2" borderId="54" xfId="203" applyNumberFormat="1" applyFont="1" applyFill="1" applyBorder="1" applyAlignment="1" applyProtection="1">
      <alignment horizontal="center" vertical="center" wrapText="1"/>
    </xf>
    <xf numFmtId="0" fontId="92" fillId="2" borderId="42" xfId="191" applyNumberFormat="1" applyFont="1" applyFill="1" applyBorder="1" applyAlignment="1" applyProtection="1">
      <alignment horizontal="center" vertical="center" wrapText="1"/>
    </xf>
    <xf numFmtId="0" fontId="92" fillId="2" borderId="54" xfId="191" applyNumberFormat="1" applyFont="1" applyFill="1" applyBorder="1" applyAlignment="1" applyProtection="1">
      <alignment horizontal="center" vertical="center" wrapText="1"/>
    </xf>
    <xf numFmtId="0" fontId="92" fillId="30" borderId="28" xfId="203" applyNumberFormat="1" applyFont="1" applyFill="1" applyBorder="1" applyAlignment="1" applyProtection="1">
      <alignment horizontal="center" vertical="center"/>
    </xf>
    <xf numFmtId="0" fontId="92" fillId="30" borderId="29" xfId="203" applyNumberFormat="1" applyFont="1" applyFill="1" applyBorder="1" applyAlignment="1" applyProtection="1">
      <alignment horizontal="center" vertical="center"/>
    </xf>
    <xf numFmtId="0" fontId="92" fillId="30" borderId="30" xfId="203" applyNumberFormat="1" applyFont="1" applyFill="1" applyBorder="1" applyAlignment="1" applyProtection="1">
      <alignment horizontal="center" vertical="center"/>
    </xf>
    <xf numFmtId="0" fontId="39" fillId="5" borderId="25" xfId="0" applyFont="1" applyFill="1" applyBorder="1" applyAlignment="1">
      <alignment horizontal="left" vertical="center" wrapText="1"/>
    </xf>
    <xf numFmtId="0" fontId="39" fillId="5" borderId="0" xfId="0" applyFont="1" applyFill="1" applyAlignment="1">
      <alignment horizontal="left"/>
    </xf>
    <xf numFmtId="0" fontId="5" fillId="5" borderId="2" xfId="0" applyFont="1" applyFill="1" applyBorder="1" applyAlignment="1">
      <alignment horizontal="left"/>
    </xf>
    <xf numFmtId="0" fontId="2" fillId="30" borderId="18"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0" borderId="20" xfId="0" applyFont="1" applyFill="1" applyBorder="1" applyAlignment="1">
      <alignment horizontal="center" vertical="center" wrapText="1"/>
    </xf>
    <xf numFmtId="0" fontId="2" fillId="30" borderId="47" xfId="0" applyFont="1" applyFill="1" applyBorder="1" applyAlignment="1">
      <alignment horizontal="center" vertical="center" wrapText="1"/>
    </xf>
    <xf numFmtId="0" fontId="39" fillId="5" borderId="5" xfId="0" applyFont="1" applyFill="1" applyBorder="1" applyAlignment="1">
      <alignment horizontal="left" wrapText="1"/>
    </xf>
    <xf numFmtId="0" fontId="39" fillId="5" borderId="5" xfId="0" applyFont="1" applyFill="1" applyBorder="1" applyAlignment="1">
      <alignment horizontal="left"/>
    </xf>
    <xf numFmtId="0" fontId="2" fillId="30" borderId="55" xfId="0" applyFont="1" applyFill="1" applyBorder="1" applyAlignment="1">
      <alignment horizontal="center" vertical="center" wrapText="1"/>
    </xf>
    <xf numFmtId="0" fontId="2" fillId="30" borderId="56" xfId="0" applyFont="1" applyFill="1" applyBorder="1" applyAlignment="1">
      <alignment horizontal="center" vertical="center" wrapText="1"/>
    </xf>
    <xf numFmtId="0" fontId="2" fillId="30" borderId="57" xfId="0" applyFont="1" applyFill="1" applyBorder="1" applyAlignment="1">
      <alignment horizontal="center" vertical="center" wrapText="1"/>
    </xf>
    <xf numFmtId="0" fontId="2" fillId="30" borderId="58"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2" fillId="30" borderId="2" xfId="0" applyFont="1" applyFill="1" applyBorder="1" applyAlignment="1">
      <alignment horizontal="center" vertical="center" wrapText="1"/>
    </xf>
    <xf numFmtId="0" fontId="5" fillId="0" borderId="2" xfId="0" applyFont="1" applyBorder="1" applyAlignment="1">
      <alignment horizontal="left" vertical="justify"/>
    </xf>
    <xf numFmtId="3" fontId="7" fillId="33" borderId="19" xfId="0" applyNumberFormat="1" applyFont="1" applyFill="1" applyBorder="1" applyAlignment="1">
      <alignment horizontal="center" vertical="center" wrapText="1"/>
    </xf>
    <xf numFmtId="3" fontId="7" fillId="33" borderId="22" xfId="0" applyNumberFormat="1" applyFont="1" applyFill="1" applyBorder="1" applyAlignment="1">
      <alignment horizontal="center" vertical="center" wrapText="1"/>
    </xf>
    <xf numFmtId="3" fontId="7" fillId="33" borderId="3" xfId="0" applyNumberFormat="1" applyFont="1" applyFill="1" applyBorder="1" applyAlignment="1">
      <alignment horizontal="center" vertical="center" wrapText="1"/>
    </xf>
    <xf numFmtId="0" fontId="2" fillId="30" borderId="20" xfId="0" applyFont="1" applyFill="1" applyBorder="1" applyAlignment="1">
      <alignment horizontal="left" vertical="center" wrapText="1"/>
    </xf>
    <xf numFmtId="0" fontId="2" fillId="30" borderId="47" xfId="0" applyFont="1" applyFill="1" applyBorder="1" applyAlignment="1">
      <alignment horizontal="left" vertical="center" wrapText="1"/>
    </xf>
    <xf numFmtId="0" fontId="89" fillId="5" borderId="5" xfId="139" applyFont="1" applyFill="1" applyBorder="1" applyAlignment="1">
      <alignment horizontal="left"/>
    </xf>
    <xf numFmtId="0" fontId="35" fillId="5" borderId="45" xfId="0" applyFont="1" applyFill="1" applyBorder="1" applyAlignment="1">
      <alignment horizontal="left" vertical="justify"/>
    </xf>
    <xf numFmtId="0" fontId="9" fillId="5" borderId="4" xfId="0" applyFont="1" applyFill="1" applyBorder="1" applyAlignment="1">
      <alignment horizontal="left" vertical="center" wrapText="1"/>
    </xf>
    <xf numFmtId="0" fontId="9" fillId="5" borderId="0" xfId="0" applyFont="1" applyFill="1" applyBorder="1" applyAlignment="1">
      <alignment horizontal="left" vertical="center" wrapText="1"/>
    </xf>
    <xf numFmtId="0" fontId="55" fillId="5" borderId="4" xfId="0" applyFont="1" applyFill="1" applyBorder="1" applyAlignment="1">
      <alignment horizontal="left" vertical="center" wrapText="1"/>
    </xf>
    <xf numFmtId="0" fontId="55" fillId="5"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2" fillId="32" borderId="43" xfId="0" applyFont="1" applyFill="1" applyBorder="1" applyAlignment="1">
      <alignment horizontal="center" vertical="center" wrapText="1"/>
    </xf>
    <xf numFmtId="0" fontId="2" fillId="32" borderId="65"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29" xfId="0" applyFont="1" applyFill="1" applyBorder="1" applyAlignment="1">
      <alignment horizontal="center" vertical="center" wrapText="1"/>
    </xf>
    <xf numFmtId="0" fontId="2" fillId="32" borderId="30" xfId="0" applyFont="1" applyFill="1" applyBorder="1" applyAlignment="1">
      <alignment horizontal="center" vertical="center" wrapText="1"/>
    </xf>
    <xf numFmtId="0" fontId="35" fillId="5" borderId="59" xfId="0" applyFont="1" applyFill="1" applyBorder="1" applyAlignment="1">
      <alignment horizontal="left" vertical="center"/>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2" borderId="45"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32" borderId="53" xfId="0" applyFont="1" applyFill="1" applyBorder="1" applyAlignment="1">
      <alignment horizontal="center" vertical="center" wrapText="1"/>
    </xf>
    <xf numFmtId="0" fontId="2" fillId="32" borderId="23" xfId="0" applyFont="1" applyFill="1" applyBorder="1" applyAlignment="1">
      <alignment horizontal="center" vertical="center" wrapText="1"/>
    </xf>
  </cellXfs>
  <cellStyles count="232">
    <cellStyle name="=C:\WINNT\SYSTEM32\COMMAND.COM" xfId="3"/>
    <cellStyle name="=C:\WINNT\SYSTEM32\COMMAND.COM 10" xfId="192"/>
    <cellStyle name="=C:\WINNT\SYSTEM32\COMMAND.COM 2" xfId="193"/>
    <cellStyle name="=C:\WINNT\SYSTEM32\COMMAND.COM 3" xfId="194"/>
    <cellStyle name="=C:\WINNT\SYSTEM32\COMMAND.COM 4" xfId="195"/>
    <cellStyle name="=C:\WINNT\SYSTEM32\COMMAND.COM 5" xfId="196"/>
    <cellStyle name="=C:\WINNT\SYSTEM32\COMMAND.COM 6" xfId="197"/>
    <cellStyle name="=C:\WINNT\SYSTEM32\COMMAND.COM 7" xfId="198"/>
    <cellStyle name="=C:\WINNT\SYSTEM32\COMMAND.COM 8" xfId="199"/>
    <cellStyle name="=C:\WINNT\SYSTEM32\COMMAND.COM 9" xfId="200"/>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anuario" xfId="22"/>
    <cellStyle name="Buena 2" xfId="23"/>
    <cellStyle name="Cálculo 2" xfId="24"/>
    <cellStyle name="Cálculo 2 2" xfId="204"/>
    <cellStyle name="Cálculo 2 3" xfId="205"/>
    <cellStyle name="Cálculo 2 4" xfId="206"/>
    <cellStyle name="Cálculo 2 5" xfId="207"/>
    <cellStyle name="Celda de comprobación 2" xfId="25"/>
    <cellStyle name="Celda vinculada 2" xfId="26"/>
    <cellStyle name="Comma [0]_ABCGRA1" xfId="27"/>
    <cellStyle name="Comma_ABCGRA1" xfId="28"/>
    <cellStyle name="Currency [0]_ABCGRA1" xfId="29"/>
    <cellStyle name="Currency_ABCGRA1" xfId="30"/>
    <cellStyle name="Encabezado 4 2" xfId="31"/>
    <cellStyle name="Énfasis1 2" xfId="32"/>
    <cellStyle name="Énfasis2 2" xfId="33"/>
    <cellStyle name="Énfasis3 2" xfId="34"/>
    <cellStyle name="Énfasis4 2" xfId="35"/>
    <cellStyle name="Énfasis5 2" xfId="36"/>
    <cellStyle name="Énfasis6 2" xfId="37"/>
    <cellStyle name="Entrada 2" xfId="38"/>
    <cellStyle name="Entrada 2 2" xfId="208"/>
    <cellStyle name="Entrada 2 3" xfId="209"/>
    <cellStyle name="Entrada 2 4" xfId="210"/>
    <cellStyle name="Entrada 2 5" xfId="211"/>
    <cellStyle name="ESTI1 - Style1" xfId="39"/>
    <cellStyle name="ESTI1 - Style1 2" xfId="212"/>
    <cellStyle name="ESTI1 - Style1 3" xfId="213"/>
    <cellStyle name="ESTI1 - Style1 4" xfId="214"/>
    <cellStyle name="ESTI1 - Style1 5" xfId="215"/>
    <cellStyle name="Euro" xfId="40"/>
    <cellStyle name="Euro 2" xfId="41"/>
    <cellStyle name="Euro 3" xfId="42"/>
    <cellStyle name="Euro 4" xfId="43"/>
    <cellStyle name="Euro 4 2" xfId="44"/>
    <cellStyle name="Euro 5" xfId="201"/>
    <cellStyle name="Followed Hyperlink_cons-estado REAL-CENACE vs 2002 julio" xfId="45"/>
    <cellStyle name="Hipervínculo" xfId="190" builtinId="8"/>
    <cellStyle name="Hipervínculo 2" xfId="46"/>
    <cellStyle name="Hyperlink_Consumo-96-2010-graficas" xfId="47"/>
    <cellStyle name="Incorrecto 2" xfId="48"/>
    <cellStyle name="Linea horizontal" xfId="49"/>
    <cellStyle name="Millares" xfId="191" builtinId="3"/>
    <cellStyle name="Millares [0] 10" xfId="50"/>
    <cellStyle name="Millares [0] 2" xfId="51"/>
    <cellStyle name="Millares [0] 2 2" xfId="52"/>
    <cellStyle name="Millares [0] 2 3" xfId="53"/>
    <cellStyle name="Millares [0] 2 4" xfId="54"/>
    <cellStyle name="Millares [0] 2 5" xfId="55"/>
    <cellStyle name="Millares [0] 2 6" xfId="56"/>
    <cellStyle name="Millares [0] 2 7" xfId="57"/>
    <cellStyle name="Millares [0] 2 8" xfId="58"/>
    <cellStyle name="Millares [0] 3" xfId="59"/>
    <cellStyle name="Millares [0] 3 2" xfId="60"/>
    <cellStyle name="Millares [0] 4" xfId="61"/>
    <cellStyle name="Millares [0] 5" xfId="62"/>
    <cellStyle name="Millares [0] 5 2" xfId="63"/>
    <cellStyle name="Millares [0] 7" xfId="64"/>
    <cellStyle name="Millares [0] 8" xfId="65"/>
    <cellStyle name="Millares [0] 9" xfId="66"/>
    <cellStyle name="Millares 10" xfId="67"/>
    <cellStyle name="Millares 11" xfId="68"/>
    <cellStyle name="Millares 12" xfId="69"/>
    <cellStyle name="Millares 13" xfId="70"/>
    <cellStyle name="Millares 14" xfId="71"/>
    <cellStyle name="Millares 14 2" xfId="72"/>
    <cellStyle name="Millares 15" xfId="73"/>
    <cellStyle name="Millares 15 2" xfId="74"/>
    <cellStyle name="Millares 16" xfId="75"/>
    <cellStyle name="Millares 17" xfId="76"/>
    <cellStyle name="Millares 18" xfId="77"/>
    <cellStyle name="Millares 19" xfId="78"/>
    <cellStyle name="Millares 2" xfId="79"/>
    <cellStyle name="Millares 2 10" xfId="80"/>
    <cellStyle name="Millares 2 11" xfId="81"/>
    <cellStyle name="Millares 2 2" xfId="82"/>
    <cellStyle name="Millares 2 2 2" xfId="83"/>
    <cellStyle name="Millares 2 2 3" xfId="84"/>
    <cellStyle name="Millares 2 3" xfId="85"/>
    <cellStyle name="Millares 2 3 2" xfId="86"/>
    <cellStyle name="Millares 2 4" xfId="87"/>
    <cellStyle name="Millares 2 4 2" xfId="88"/>
    <cellStyle name="Millares 2 5" xfId="89"/>
    <cellStyle name="Millares 2 6" xfId="90"/>
    <cellStyle name="Millares 2 7" xfId="91"/>
    <cellStyle name="Millares 2 8" xfId="92"/>
    <cellStyle name="Millares 2 9" xfId="93"/>
    <cellStyle name="Millares 20" xfId="94"/>
    <cellStyle name="Millares 3" xfId="95"/>
    <cellStyle name="Millares 3 2" xfId="96"/>
    <cellStyle name="Millares 3 3" xfId="97"/>
    <cellStyle name="Millares 4" xfId="98"/>
    <cellStyle name="Millares 4 2" xfId="99"/>
    <cellStyle name="Millares 4 3" xfId="100"/>
    <cellStyle name="Millares 5" xfId="101"/>
    <cellStyle name="Millares 5 2" xfId="102"/>
    <cellStyle name="Millares 5 3" xfId="103"/>
    <cellStyle name="Millares 6" xfId="104"/>
    <cellStyle name="Millares 6 2" xfId="105"/>
    <cellStyle name="Millares 6 3" xfId="106"/>
    <cellStyle name="Millares 7" xfId="107"/>
    <cellStyle name="Millares 7 2" xfId="108"/>
    <cellStyle name="Millares 8" xfId="109"/>
    <cellStyle name="Millares 8 2" xfId="110"/>
    <cellStyle name="Millares 9" xfId="111"/>
    <cellStyle name="Moneda 2" xfId="112"/>
    <cellStyle name="Moneda 2 2" xfId="113"/>
    <cellStyle name="Neutral 2" xfId="114"/>
    <cellStyle name="No-definido" xfId="115"/>
    <cellStyle name="Normal" xfId="0" builtinId="0"/>
    <cellStyle name="Normal - Estilo1" xfId="116"/>
    <cellStyle name="Normal - Estilo2" xfId="117"/>
    <cellStyle name="Normal - Estilo3" xfId="118"/>
    <cellStyle name="Normal - Estilo4" xfId="119"/>
    <cellStyle name="Normal - Estilo5" xfId="120"/>
    <cellStyle name="Normal - Estilo6" xfId="121"/>
    <cellStyle name="Normal - Estilo7" xfId="122"/>
    <cellStyle name="Normal - Estilo8" xfId="123"/>
    <cellStyle name="Normal - Style1" xfId="124"/>
    <cellStyle name="Normal 10" xfId="125"/>
    <cellStyle name="Normal 10 2" xfId="126"/>
    <cellStyle name="Normal 10 3" xfId="127"/>
    <cellStyle name="Normal 11" xfId="128"/>
    <cellStyle name="Normal 11 2" xfId="129"/>
    <cellStyle name="Normal 11 3" xfId="130"/>
    <cellStyle name="Normal 12" xfId="131"/>
    <cellStyle name="Normal 13" xfId="132"/>
    <cellStyle name="Normal 14" xfId="133"/>
    <cellStyle name="Normal 15" xfId="134"/>
    <cellStyle name="Normal 16" xfId="135"/>
    <cellStyle name="Normal 17" xfId="136"/>
    <cellStyle name="Normal 18" xfId="137"/>
    <cellStyle name="Normal 19" xfId="138"/>
    <cellStyle name="Normal 2" xfId="139"/>
    <cellStyle name="Normal 2 2" xfId="140"/>
    <cellStyle name="Normal 2 3" xfId="141"/>
    <cellStyle name="Normal 2 4" xfId="142"/>
    <cellStyle name="Normal 2 5" xfId="143"/>
    <cellStyle name="Normal 2 6" xfId="144"/>
    <cellStyle name="Normal 2 7" xfId="145"/>
    <cellStyle name="Normal 2 8" xfId="146"/>
    <cellStyle name="Normal 20" xfId="202"/>
    <cellStyle name="Normal 24" xfId="147"/>
    <cellStyle name="Normal 3" xfId="148"/>
    <cellStyle name="Normal 3 2" xfId="2"/>
    <cellStyle name="Normal 30" xfId="149"/>
    <cellStyle name="Normal 4" xfId="150"/>
    <cellStyle name="Normal 5" xfId="151"/>
    <cellStyle name="Normal 5 2" xfId="152"/>
    <cellStyle name="Normal 5 3" xfId="153"/>
    <cellStyle name="Normal 6" xfId="154"/>
    <cellStyle name="Normal 6 2" xfId="155"/>
    <cellStyle name="Normal 6 3" xfId="156"/>
    <cellStyle name="Normal 7" xfId="157"/>
    <cellStyle name="Normal 7 2" xfId="158"/>
    <cellStyle name="Normal 8" xfId="159"/>
    <cellStyle name="Normal 9" xfId="160"/>
    <cellStyle name="Normal 9 2" xfId="161"/>
    <cellStyle name="Normal 9 3" xfId="162"/>
    <cellStyle name="Normal_Cuad3-9" xfId="203"/>
    <cellStyle name="Notas 2" xfId="163"/>
    <cellStyle name="Notas 2 2" xfId="164"/>
    <cellStyle name="Notas 2 2 2" xfId="216"/>
    <cellStyle name="Notas 2 2 3" xfId="217"/>
    <cellStyle name="Notas 2 2 4" xfId="218"/>
    <cellStyle name="Notas 2 2 5" xfId="219"/>
    <cellStyle name="Notas 2 3" xfId="220"/>
    <cellStyle name="Notas 2 4" xfId="221"/>
    <cellStyle name="Notas 2 5" xfId="222"/>
    <cellStyle name="Notas 2 6" xfId="223"/>
    <cellStyle name="Porcentaje" xfId="1" builtinId="5"/>
    <cellStyle name="Porcentaje 2" xfId="165"/>
    <cellStyle name="Porcentaje 2 2" xfId="166"/>
    <cellStyle name="Porcentaje 3" xfId="167"/>
    <cellStyle name="Porcentaje 3 2" xfId="168"/>
    <cellStyle name="Porcentual 2" xfId="169"/>
    <cellStyle name="Porcentual 2 2" xfId="170"/>
    <cellStyle name="Porcentual 2 3" xfId="171"/>
    <cellStyle name="Porcentual 2 4" xfId="172"/>
    <cellStyle name="Porcentual 2 5" xfId="173"/>
    <cellStyle name="Porcentual 2 6" xfId="174"/>
    <cellStyle name="Porcentual 2 7" xfId="175"/>
    <cellStyle name="Porcentual 2 8" xfId="176"/>
    <cellStyle name="Porcentual 3" xfId="177"/>
    <cellStyle name="Porcentual 5" xfId="178"/>
    <cellStyle name="Porcentual 6" xfId="179"/>
    <cellStyle name="Porcentual 7" xfId="180"/>
    <cellStyle name="Porcentual 8" xfId="181"/>
    <cellStyle name="Salida 2" xfId="182"/>
    <cellStyle name="Salida 2 2" xfId="224"/>
    <cellStyle name="Salida 2 3" xfId="225"/>
    <cellStyle name="Salida 2 4" xfId="226"/>
    <cellStyle name="Salida 2 5" xfId="227"/>
    <cellStyle name="Texto de advertencia 2" xfId="183"/>
    <cellStyle name="Texto explicativo 2" xfId="184"/>
    <cellStyle name="Título 1 2" xfId="185"/>
    <cellStyle name="Título 2 2" xfId="186"/>
    <cellStyle name="Título 3 2" xfId="187"/>
    <cellStyle name="Título 4" xfId="188"/>
    <cellStyle name="Total 2" xfId="189"/>
    <cellStyle name="Total 2 2" xfId="228"/>
    <cellStyle name="Total 2 3" xfId="229"/>
    <cellStyle name="Total 2 4" xfId="230"/>
    <cellStyle name="Total 2 5" xfId="231"/>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color rgb="FFA34700"/>
      <color rgb="FF883A00"/>
      <color rgb="FFC00000"/>
      <color rgb="FF009999"/>
      <color rgb="FFFFC000"/>
      <color rgb="FF8064A2"/>
      <color rgb="FF00A1DA"/>
      <color rgb="FF0070C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chemeClr val="bg1">
                  <a:lumMod val="65000"/>
                </a:schemeClr>
              </a:solidFill>
            </a:ln>
          </c:spPr>
          <c:marker>
            <c:symbol val="none"/>
          </c:marker>
          <c:cat>
            <c:numRef>
              <c:f>'Gráfico 4.1.2.'!$B$5:$B$19</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4.1.2.'!$C$5:$C$19</c:f>
              <c:numCache>
                <c:formatCode>0</c:formatCode>
                <c:ptCount val="15"/>
                <c:pt idx="0">
                  <c:v>106.71736719594526</c:v>
                </c:pt>
                <c:pt idx="1">
                  <c:v>148.73895902906045</c:v>
                </c:pt>
                <c:pt idx="2">
                  <c:v>158.3777755712054</c:v>
                </c:pt>
                <c:pt idx="3">
                  <c:v>167.02654257593494</c:v>
                </c:pt>
                <c:pt idx="4">
                  <c:v>172.19796146154761</c:v>
                </c:pt>
                <c:pt idx="5">
                  <c:v>176.09671361248084</c:v>
                </c:pt>
                <c:pt idx="6">
                  <c:v>179.76458375515193</c:v>
                </c:pt>
                <c:pt idx="7">
                  <c:v>183.46871367318946</c:v>
                </c:pt>
                <c:pt idx="8">
                  <c:v>186.75259493657742</c:v>
                </c:pt>
                <c:pt idx="9">
                  <c:v>189.49006101204915</c:v>
                </c:pt>
                <c:pt idx="10">
                  <c:v>193.47253913272971</c:v>
                </c:pt>
                <c:pt idx="11">
                  <c:v>197.16148550154969</c:v>
                </c:pt>
                <c:pt idx="12">
                  <c:v>201.11130039317217</c:v>
                </c:pt>
                <c:pt idx="13">
                  <c:v>205.12387491603505</c:v>
                </c:pt>
                <c:pt idx="14">
                  <c:v>209.02982524795883</c:v>
                </c:pt>
              </c:numCache>
            </c:numRef>
          </c:val>
          <c:smooth val="0"/>
          <c:extLst xmlns:c16r2="http://schemas.microsoft.com/office/drawing/2015/06/chart">
            <c:ext xmlns:c16="http://schemas.microsoft.com/office/drawing/2014/chart" uri="{C3380CC4-5D6E-409C-BE32-E72D297353CC}">
              <c16:uniqueId val="{00000000-A858-4D77-97B1-738F69DD72FF}"/>
            </c:ext>
          </c:extLst>
        </c:ser>
        <c:ser>
          <c:idx val="1"/>
          <c:order val="1"/>
          <c:spPr>
            <a:ln>
              <a:solidFill>
                <a:srgbClr val="00B050"/>
              </a:solidFill>
            </a:ln>
          </c:spPr>
          <c:marker>
            <c:symbol val="none"/>
          </c:marker>
          <c:cat>
            <c:numRef>
              <c:f>'Gráfico 4.1.2.'!$B$5:$B$19</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4.1.2.'!$D$5:$D$19</c:f>
              <c:numCache>
                <c:formatCode>0</c:formatCode>
                <c:ptCount val="15"/>
                <c:pt idx="0">
                  <c:v>109.71789788412461</c:v>
                </c:pt>
                <c:pt idx="1">
                  <c:v>123.49136879992597</c:v>
                </c:pt>
                <c:pt idx="2">
                  <c:v>119.55033296001432</c:v>
                </c:pt>
                <c:pt idx="3">
                  <c:v>125.7881027837857</c:v>
                </c:pt>
                <c:pt idx="4">
                  <c:v>129.06812550715773</c:v>
                </c:pt>
                <c:pt idx="5">
                  <c:v>131.9616842409819</c:v>
                </c:pt>
                <c:pt idx="6">
                  <c:v>134.85509274634995</c:v>
                </c:pt>
                <c:pt idx="7">
                  <c:v>136.30174824364983</c:v>
                </c:pt>
                <c:pt idx="8">
                  <c:v>137.74838591401038</c:v>
                </c:pt>
                <c:pt idx="9">
                  <c:v>139.19497988390376</c:v>
                </c:pt>
                <c:pt idx="10">
                  <c:v>140.6415578204265</c:v>
                </c:pt>
                <c:pt idx="11">
                  <c:v>142.08810717506023</c:v>
                </c:pt>
                <c:pt idx="12">
                  <c:v>143.53460197518257</c:v>
                </c:pt>
                <c:pt idx="13">
                  <c:v>144.9810965758285</c:v>
                </c:pt>
                <c:pt idx="14">
                  <c:v>146.42755155148257</c:v>
                </c:pt>
              </c:numCache>
            </c:numRef>
          </c:val>
          <c:smooth val="0"/>
          <c:extLst xmlns:c16r2="http://schemas.microsoft.com/office/drawing/2015/06/chart">
            <c:ext xmlns:c16="http://schemas.microsoft.com/office/drawing/2014/chart" uri="{C3380CC4-5D6E-409C-BE32-E72D297353CC}">
              <c16:uniqueId val="{00000001-A858-4D77-97B1-738F69DD72FF}"/>
            </c:ext>
          </c:extLst>
        </c:ser>
        <c:ser>
          <c:idx val="2"/>
          <c:order val="2"/>
          <c:spPr>
            <a:ln>
              <a:solidFill>
                <a:schemeClr val="accent3">
                  <a:lumMod val="50000"/>
                </a:schemeClr>
              </a:solidFill>
            </a:ln>
          </c:spPr>
          <c:marker>
            <c:symbol val="none"/>
          </c:marker>
          <c:cat>
            <c:numRef>
              <c:f>'Gráfico 4.1.2.'!$B$5:$B$19</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4.1.2.'!$E$5:$E$19</c:f>
              <c:numCache>
                <c:formatCode>0</c:formatCode>
                <c:ptCount val="15"/>
                <c:pt idx="0">
                  <c:v>110.96199149692455</c:v>
                </c:pt>
                <c:pt idx="1">
                  <c:v>126.50504254045124</c:v>
                </c:pt>
                <c:pt idx="2">
                  <c:v>133.54360534151323</c:v>
                </c:pt>
                <c:pt idx="3">
                  <c:v>140.58621438025699</c:v>
                </c:pt>
                <c:pt idx="4">
                  <c:v>144.28978489030661</c:v>
                </c:pt>
                <c:pt idx="5">
                  <c:v>147.55716341519695</c:v>
                </c:pt>
                <c:pt idx="6">
                  <c:v>150.82452681396515</c:v>
                </c:pt>
                <c:pt idx="7">
                  <c:v>152.45820851334921</c:v>
                </c:pt>
                <c:pt idx="8">
                  <c:v>154.09190533885544</c:v>
                </c:pt>
                <c:pt idx="9">
                  <c:v>155.72558703823952</c:v>
                </c:pt>
                <c:pt idx="10">
                  <c:v>157.35928386374579</c:v>
                </c:pt>
                <c:pt idx="11">
                  <c:v>158.99298068925205</c:v>
                </c:pt>
                <c:pt idx="12">
                  <c:v>160.62664726251401</c:v>
                </c:pt>
                <c:pt idx="13">
                  <c:v>162.26034408802022</c:v>
                </c:pt>
                <c:pt idx="14">
                  <c:v>163.8940257874043</c:v>
                </c:pt>
              </c:numCache>
            </c:numRef>
          </c:val>
          <c:smooth val="0"/>
          <c:extLst xmlns:c16r2="http://schemas.microsoft.com/office/drawing/2015/06/chart">
            <c:ext xmlns:c16="http://schemas.microsoft.com/office/drawing/2014/chart" uri="{C3380CC4-5D6E-409C-BE32-E72D297353CC}">
              <c16:uniqueId val="{00000002-A858-4D77-97B1-738F69DD72FF}"/>
            </c:ext>
          </c:extLst>
        </c:ser>
        <c:ser>
          <c:idx val="3"/>
          <c:order val="3"/>
          <c:spPr>
            <a:ln>
              <a:solidFill>
                <a:sysClr val="windowText" lastClr="000000"/>
              </a:solidFill>
            </a:ln>
          </c:spPr>
          <c:marker>
            <c:symbol val="none"/>
          </c:marker>
          <c:cat>
            <c:numRef>
              <c:f>'Gráfico 4.1.2.'!$B$5:$B$19</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4.1.2.'!$F$5:$F$19</c:f>
              <c:numCache>
                <c:formatCode>0</c:formatCode>
                <c:ptCount val="15"/>
                <c:pt idx="0">
                  <c:v>92.469394589719911</c:v>
                </c:pt>
                <c:pt idx="1">
                  <c:v>128.47109319746286</c:v>
                </c:pt>
                <c:pt idx="2">
                  <c:v>144.52745109925459</c:v>
                </c:pt>
                <c:pt idx="3">
                  <c:v>148.60393980112363</c:v>
                </c:pt>
                <c:pt idx="4">
                  <c:v>162.07049142390906</c:v>
                </c:pt>
                <c:pt idx="5">
                  <c:v>166.42336982391706</c:v>
                </c:pt>
                <c:pt idx="6">
                  <c:v>167.27224084978278</c:v>
                </c:pt>
                <c:pt idx="7">
                  <c:v>169.02522716520912</c:v>
                </c:pt>
                <c:pt idx="8">
                  <c:v>169.88358919203876</c:v>
                </c:pt>
                <c:pt idx="9">
                  <c:v>170.74435639975613</c:v>
                </c:pt>
                <c:pt idx="10">
                  <c:v>172.05703910684039</c:v>
                </c:pt>
                <c:pt idx="11">
                  <c:v>172.04905610423666</c:v>
                </c:pt>
                <c:pt idx="12">
                  <c:v>172.9171512378397</c:v>
                </c:pt>
                <c:pt idx="13">
                  <c:v>173.78136590212864</c:v>
                </c:pt>
                <c:pt idx="14">
                  <c:v>174.65102603130984</c:v>
                </c:pt>
              </c:numCache>
            </c:numRef>
          </c:val>
          <c:smooth val="0"/>
          <c:extLst xmlns:c16r2="http://schemas.microsoft.com/office/drawing/2015/06/chart">
            <c:ext xmlns:c16="http://schemas.microsoft.com/office/drawing/2014/chart" uri="{C3380CC4-5D6E-409C-BE32-E72D297353CC}">
              <c16:uniqueId val="{00000003-A858-4D77-97B1-738F69DD72FF}"/>
            </c:ext>
          </c:extLst>
        </c:ser>
        <c:ser>
          <c:idx val="4"/>
          <c:order val="4"/>
          <c:spPr>
            <a:ln>
              <a:solidFill>
                <a:srgbClr val="C00000"/>
              </a:solidFill>
            </a:ln>
          </c:spPr>
          <c:marker>
            <c:symbol val="none"/>
          </c:marker>
          <c:cat>
            <c:numRef>
              <c:f>'Gráfico 4.1.2.'!$B$5:$B$19</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4.1.2.'!$G$5:$G$19</c:f>
              <c:numCache>
                <c:formatCode>0</c:formatCode>
                <c:ptCount val="15"/>
                <c:pt idx="0">
                  <c:v>102.99243008228636</c:v>
                </c:pt>
                <c:pt idx="1">
                  <c:v>123.84327638160332</c:v>
                </c:pt>
                <c:pt idx="2">
                  <c:v>128.93062776904281</c:v>
                </c:pt>
                <c:pt idx="3">
                  <c:v>133.3691193783356</c:v>
                </c:pt>
                <c:pt idx="4">
                  <c:v>136.21100501438215</c:v>
                </c:pt>
                <c:pt idx="5">
                  <c:v>138.74164939456887</c:v>
                </c:pt>
                <c:pt idx="6">
                  <c:v>141.41147974006481</c:v>
                </c:pt>
                <c:pt idx="7">
                  <c:v>144.57186431323066</c:v>
                </c:pt>
                <c:pt idx="8">
                  <c:v>149.98224544458719</c:v>
                </c:pt>
                <c:pt idx="9">
                  <c:v>153.37116307359565</c:v>
                </c:pt>
                <c:pt idx="10">
                  <c:v>155.3990661948647</c:v>
                </c:pt>
                <c:pt idx="11">
                  <c:v>157.25087615378416</c:v>
                </c:pt>
                <c:pt idx="12">
                  <c:v>158.82392612687332</c:v>
                </c:pt>
                <c:pt idx="13">
                  <c:v>160.1004285022594</c:v>
                </c:pt>
                <c:pt idx="14">
                  <c:v>161.37565134424423</c:v>
                </c:pt>
              </c:numCache>
            </c:numRef>
          </c:val>
          <c:smooth val="0"/>
          <c:extLst xmlns:c16r2="http://schemas.microsoft.com/office/drawing/2015/06/chart">
            <c:ext xmlns:c16="http://schemas.microsoft.com/office/drawing/2014/chart" uri="{C3380CC4-5D6E-409C-BE32-E72D297353CC}">
              <c16:uniqueId val="{00000004-A858-4D77-97B1-738F69DD72FF}"/>
            </c:ext>
          </c:extLst>
        </c:ser>
        <c:dLbls>
          <c:showLegendKey val="0"/>
          <c:showVal val="0"/>
          <c:showCatName val="0"/>
          <c:showSerName val="0"/>
          <c:showPercent val="0"/>
          <c:showBubbleSize val="0"/>
        </c:dLbls>
        <c:marker val="1"/>
        <c:smooth val="0"/>
        <c:axId val="140878208"/>
        <c:axId val="150339968"/>
      </c:lineChart>
      <c:catAx>
        <c:axId val="140878208"/>
        <c:scaling>
          <c:orientation val="minMax"/>
        </c:scaling>
        <c:delete val="0"/>
        <c:axPos val="b"/>
        <c:numFmt formatCode="General" sourceLinked="1"/>
        <c:majorTickMark val="out"/>
        <c:minorTickMark val="none"/>
        <c:tickLblPos val="nextTo"/>
        <c:txPr>
          <a:bodyPr rot="0" vert="horz"/>
          <a:lstStyle/>
          <a:p>
            <a:pPr>
              <a:defRPr sz="1000" b="0">
                <a:latin typeface="Soberana Sans" pitchFamily="50" charset="0"/>
              </a:defRPr>
            </a:pPr>
            <a:endParaRPr lang="es-MX"/>
          </a:p>
        </c:txPr>
        <c:crossAx val="150339968"/>
        <c:crosses val="autoZero"/>
        <c:auto val="1"/>
        <c:lblAlgn val="ctr"/>
        <c:lblOffset val="100"/>
        <c:noMultiLvlLbl val="0"/>
      </c:catAx>
      <c:valAx>
        <c:axId val="150339968"/>
        <c:scaling>
          <c:orientation val="minMax"/>
          <c:max val="220"/>
          <c:min val="80"/>
        </c:scaling>
        <c:delete val="0"/>
        <c:axPos val="l"/>
        <c:majorGridlines/>
        <c:numFmt formatCode="#,##0" sourceLinked="0"/>
        <c:majorTickMark val="out"/>
        <c:minorTickMark val="none"/>
        <c:tickLblPos val="nextTo"/>
        <c:spPr>
          <a:ln>
            <a:solidFill>
              <a:schemeClr val="bg1"/>
            </a:solidFill>
          </a:ln>
        </c:spPr>
        <c:txPr>
          <a:bodyPr/>
          <a:lstStyle/>
          <a:p>
            <a:pPr>
              <a:defRPr sz="1000">
                <a:latin typeface="Soberana Sans" pitchFamily="50" charset="0"/>
              </a:defRPr>
            </a:pPr>
            <a:endParaRPr lang="es-MX"/>
          </a:p>
        </c:txPr>
        <c:crossAx val="140878208"/>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02003849903926E-2"/>
          <c:y val="3.242136542452842E-2"/>
          <c:w val="0.98116232762180622"/>
          <c:h val="0.8850563962341087"/>
        </c:manualLayout>
      </c:layout>
      <c:barChart>
        <c:barDir val="col"/>
        <c:grouping val="clustered"/>
        <c:varyColors val="0"/>
        <c:ser>
          <c:idx val="0"/>
          <c:order val="0"/>
          <c:spPr>
            <a:solidFill>
              <a:schemeClr val="accent2"/>
            </a:solidFill>
            <a:ln>
              <a:noFill/>
            </a:ln>
          </c:spPr>
          <c:invertIfNegative val="0"/>
          <c:dLbls>
            <c:spPr>
              <a:noFill/>
              <a:ln>
                <a:noFill/>
              </a:ln>
              <a:effectLst/>
            </c:spPr>
            <c:txPr>
              <a:bodyPr/>
              <a:lstStyle/>
              <a:p>
                <a:pPr>
                  <a:defRPr sz="1000"/>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'Gráfico 4.4.4.'!$B$3:$B$17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4.4.4.'!$C$3:$C$17</c:f>
              <c:numCache>
                <c:formatCode>#,##0</c:formatCode>
                <c:ptCount val="15"/>
                <c:pt idx="0">
                  <c:v>3250.48</c:v>
                </c:pt>
                <c:pt idx="1">
                  <c:v>57.230000000000004</c:v>
                </c:pt>
                <c:pt idx="2">
                  <c:v>1710.2</c:v>
                </c:pt>
                <c:pt idx="3">
                  <c:v>4295.46</c:v>
                </c:pt>
                <c:pt idx="4">
                  <c:v>808</c:v>
                </c:pt>
                <c:pt idx="5">
                  <c:v>1376.51</c:v>
                </c:pt>
                <c:pt idx="6">
                  <c:v>409.84999999999997</c:v>
                </c:pt>
                <c:pt idx="7">
                  <c:v>139.93</c:v>
                </c:pt>
                <c:pt idx="8">
                  <c:v>667.5</c:v>
                </c:pt>
                <c:pt idx="9">
                  <c:v>14</c:v>
                </c:pt>
                <c:pt idx="10">
                  <c:v>193</c:v>
                </c:pt>
                <c:pt idx="11">
                  <c:v>330</c:v>
                </c:pt>
                <c:pt idx="12">
                  <c:v>1221.76</c:v>
                </c:pt>
                <c:pt idx="13">
                  <c:v>1345.6</c:v>
                </c:pt>
                <c:pt idx="14">
                  <c:v>0</c:v>
                </c:pt>
              </c:numCache>
            </c:numRef>
          </c:val>
          <c:extLst xmlns:c16r2="http://schemas.microsoft.com/office/drawing/2015/06/chart">
            <c:ext xmlns:c16="http://schemas.microsoft.com/office/drawing/2014/chart" uri="{C3380CC4-5D6E-409C-BE32-E72D297353CC}">
              <c16:uniqueId val="{00000000-10FA-46D0-8198-AF0752E219AD}"/>
            </c:ext>
          </c:extLst>
        </c:ser>
        <c:dLbls>
          <c:showLegendKey val="0"/>
          <c:showVal val="0"/>
          <c:showCatName val="0"/>
          <c:showSerName val="0"/>
          <c:showPercent val="0"/>
          <c:showBubbleSize val="0"/>
        </c:dLbls>
        <c:gapWidth val="52"/>
        <c:axId val="210834176"/>
        <c:axId val="210835712"/>
      </c:barChart>
      <c:catAx>
        <c:axId val="210834176"/>
        <c:scaling>
          <c:orientation val="minMax"/>
        </c:scaling>
        <c:delete val="0"/>
        <c:axPos val="b"/>
        <c:numFmt formatCode="General" sourceLinked="1"/>
        <c:majorTickMark val="out"/>
        <c:minorTickMark val="none"/>
        <c:tickLblPos val="nextTo"/>
        <c:txPr>
          <a:bodyPr rot="0" vert="horz"/>
          <a:lstStyle/>
          <a:p>
            <a:pPr>
              <a:defRPr sz="1000"/>
            </a:pPr>
            <a:endParaRPr lang="es-MX"/>
          </a:p>
        </c:txPr>
        <c:crossAx val="210835712"/>
        <c:crosses val="autoZero"/>
        <c:auto val="1"/>
        <c:lblAlgn val="ctr"/>
        <c:lblOffset val="100"/>
        <c:noMultiLvlLbl val="0"/>
      </c:catAx>
      <c:valAx>
        <c:axId val="210835712"/>
        <c:scaling>
          <c:orientation val="minMax"/>
        </c:scaling>
        <c:delete val="1"/>
        <c:axPos val="l"/>
        <c:numFmt formatCode="#,##0" sourceLinked="1"/>
        <c:majorTickMark val="out"/>
        <c:minorTickMark val="none"/>
        <c:tickLblPos val="nextTo"/>
        <c:crossAx val="210834176"/>
        <c:crosses val="autoZero"/>
        <c:crossBetween val="between"/>
      </c:valAx>
    </c:plotArea>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04040256050106"/>
          <c:y val="3.6758563074352546E-2"/>
          <c:w val="0.72298860001881815"/>
          <c:h val="0.92648287385129491"/>
        </c:manualLayout>
      </c:layout>
      <c:barChart>
        <c:barDir val="bar"/>
        <c:grouping val="clustered"/>
        <c:varyColors val="0"/>
        <c:ser>
          <c:idx val="0"/>
          <c:order val="0"/>
          <c:spPr>
            <a:gradFill flip="none" rotWithShape="1">
              <a:gsLst>
                <a:gs pos="0">
                  <a:schemeClr val="bg1">
                    <a:lumMod val="65000"/>
                    <a:shade val="30000"/>
                    <a:satMod val="115000"/>
                  </a:schemeClr>
                </a:gs>
                <a:gs pos="50000">
                  <a:schemeClr val="bg1">
                    <a:lumMod val="65000"/>
                    <a:shade val="67500"/>
                    <a:satMod val="115000"/>
                  </a:schemeClr>
                </a:gs>
                <a:gs pos="100000">
                  <a:schemeClr val="bg1">
                    <a:lumMod val="65000"/>
                    <a:shade val="100000"/>
                    <a:satMod val="115000"/>
                  </a:schemeClr>
                </a:gs>
              </a:gsLst>
              <a:lin ang="5400000" scaled="1"/>
              <a:tileRect/>
            </a:gradFill>
          </c:spPr>
          <c:invertIfNegative val="0"/>
          <c:dPt>
            <c:idx val="0"/>
            <c:invertIfNegative val="0"/>
            <c:bubble3D val="0"/>
            <c:spPr>
              <a:solidFill>
                <a:srgbClr val="C00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1-6AD8-4801-B33A-EA139F54ED2F}"/>
              </c:ext>
            </c:extLst>
          </c:dPt>
          <c:dPt>
            <c:idx val="1"/>
            <c:invertIfNegative val="0"/>
            <c:bubble3D val="0"/>
            <c:spPr>
              <a:solidFill>
                <a:srgbClr val="FF66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3-6AD8-4801-B33A-EA139F54ED2F}"/>
              </c:ext>
            </c:extLst>
          </c:dPt>
          <c:dPt>
            <c:idx val="2"/>
            <c:invertIfNegative val="0"/>
            <c:bubble3D val="0"/>
            <c:spPr>
              <a:solidFill>
                <a:schemeClr val="tx1">
                  <a:lumMod val="50000"/>
                  <a:lumOff val="50000"/>
                </a:schemeClr>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5-6AD8-4801-B33A-EA139F54ED2F}"/>
              </c:ext>
            </c:extLst>
          </c:dPt>
          <c:dPt>
            <c:idx val="3"/>
            <c:invertIfNegative val="0"/>
            <c:bubble3D val="0"/>
            <c:spPr>
              <a:solidFill>
                <a:srgbClr val="A347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7-6AD8-4801-B33A-EA139F54ED2F}"/>
              </c:ext>
            </c:extLst>
          </c:dPt>
          <c:dPt>
            <c:idx val="4"/>
            <c:invertIfNegative val="0"/>
            <c:bubble3D val="0"/>
            <c:spPr>
              <a:solidFill>
                <a:srgbClr val="C00000"/>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9-6AD8-4801-B33A-EA139F54ED2F}"/>
              </c:ext>
            </c:extLst>
          </c:dPt>
          <c:dPt>
            <c:idx val="5"/>
            <c:invertIfNegative val="0"/>
            <c:bubble3D val="0"/>
            <c:spPr>
              <a:solidFill>
                <a:srgbClr val="77933C"/>
              </a:solidFill>
              <a:effectLst>
                <a:outerShdw blurRad="50800" dist="38100" dir="2700000" algn="tl" rotWithShape="0">
                  <a:prstClr val="black">
                    <a:alpha val="40000"/>
                  </a:prstClr>
                </a:outerShdw>
              </a:effectLst>
            </c:spPr>
            <c:extLst xmlns:c16r2="http://schemas.microsoft.com/office/drawing/2015/06/chart">
              <c:ext xmlns:c16="http://schemas.microsoft.com/office/drawing/2014/chart" uri="{C3380CC4-5D6E-409C-BE32-E72D297353CC}">
                <c16:uniqueId val="{0000000B-6AD8-4801-B33A-EA139F54ED2F}"/>
              </c:ext>
            </c:extLst>
          </c:dPt>
          <c:dLbls>
            <c:spPr>
              <a:noFill/>
              <a:ln>
                <a:noFill/>
              </a:ln>
              <a:effectLst/>
            </c:spPr>
            <c:txPr>
              <a:bodyPr wrap="square" lIns="38100" tIns="19050" rIns="38100" bIns="19050" anchor="ctr">
                <a:spAutoFit/>
              </a:bodyPr>
              <a:lstStyle/>
              <a:p>
                <a:pPr>
                  <a:defRPr sz="1100"/>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4.4.5.'!$B$3:$B$8</c:f>
              <c:strCache>
                <c:ptCount val="6"/>
                <c:pt idx="0">
                  <c:v>Termoeléctrica convencional</c:v>
                </c:pt>
                <c:pt idx="1">
                  <c:v>Ciclo combinado</c:v>
                </c:pt>
                <c:pt idx="2">
                  <c:v>Carboeléctrica</c:v>
                </c:pt>
                <c:pt idx="3">
                  <c:v>Turbogás</c:v>
                </c:pt>
                <c:pt idx="4">
                  <c:v>Combustión Interna</c:v>
                </c:pt>
                <c:pt idx="5">
                  <c:v>Geotérmica</c:v>
                </c:pt>
              </c:strCache>
            </c:strRef>
          </c:cat>
          <c:val>
            <c:numRef>
              <c:f>'Gráfico 4.4.5.'!$C$3:$C$8</c:f>
              <c:numCache>
                <c:formatCode>#,##0</c:formatCode>
                <c:ptCount val="6"/>
                <c:pt idx="0">
                  <c:v>10911.599999999999</c:v>
                </c:pt>
                <c:pt idx="1">
                  <c:v>2053.73</c:v>
                </c:pt>
                <c:pt idx="2">
                  <c:v>1400</c:v>
                </c:pt>
                <c:pt idx="3">
                  <c:v>1323.0100000000002</c:v>
                </c:pt>
                <c:pt idx="4">
                  <c:v>71.180000000000007</c:v>
                </c:pt>
                <c:pt idx="5">
                  <c:v>60</c:v>
                </c:pt>
              </c:numCache>
            </c:numRef>
          </c:val>
          <c:extLst xmlns:c16r2="http://schemas.microsoft.com/office/drawing/2015/06/chart">
            <c:ext xmlns:c16="http://schemas.microsoft.com/office/drawing/2014/chart" uri="{C3380CC4-5D6E-409C-BE32-E72D297353CC}">
              <c16:uniqueId val="{00000000-EA0B-4C00-A55B-7E4710980206}"/>
            </c:ext>
          </c:extLst>
        </c:ser>
        <c:dLbls>
          <c:showLegendKey val="0"/>
          <c:showVal val="0"/>
          <c:showCatName val="0"/>
          <c:showSerName val="0"/>
          <c:showPercent val="0"/>
          <c:showBubbleSize val="0"/>
        </c:dLbls>
        <c:gapWidth val="24"/>
        <c:overlap val="2"/>
        <c:axId val="210865536"/>
        <c:axId val="210867328"/>
      </c:barChart>
      <c:catAx>
        <c:axId val="210865536"/>
        <c:scaling>
          <c:orientation val="maxMin"/>
        </c:scaling>
        <c:delete val="0"/>
        <c:axPos val="l"/>
        <c:numFmt formatCode="General" sourceLinked="0"/>
        <c:majorTickMark val="out"/>
        <c:minorTickMark val="none"/>
        <c:tickLblPos val="nextTo"/>
        <c:txPr>
          <a:bodyPr/>
          <a:lstStyle/>
          <a:p>
            <a:pPr>
              <a:defRPr sz="1000" b="0"/>
            </a:pPr>
            <a:endParaRPr lang="es-MX"/>
          </a:p>
        </c:txPr>
        <c:crossAx val="210867328"/>
        <c:crosses val="autoZero"/>
        <c:auto val="1"/>
        <c:lblAlgn val="ctr"/>
        <c:lblOffset val="100"/>
        <c:noMultiLvlLbl val="0"/>
      </c:catAx>
      <c:valAx>
        <c:axId val="210867328"/>
        <c:scaling>
          <c:orientation val="minMax"/>
        </c:scaling>
        <c:delete val="1"/>
        <c:axPos val="t"/>
        <c:numFmt formatCode="#,##0" sourceLinked="1"/>
        <c:majorTickMark val="out"/>
        <c:minorTickMark val="none"/>
        <c:tickLblPos val="nextTo"/>
        <c:crossAx val="210865536"/>
        <c:crosses val="autoZero"/>
        <c:crossBetween val="between"/>
      </c:valAx>
    </c:plotArea>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'Tabla 4.4.9.'!$AJ$7:$AJ$20</c:f>
              <c:numCache>
                <c:formatCode>General</c:formatCode>
                <c:ptCount val="1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numCache>
            </c:numRef>
          </c:cat>
          <c:val>
            <c:numRef>
              <c:f>'Tabla 4.4.9.'!$AK$7:$AK$20</c:f>
              <c:numCache>
                <c:formatCode>_-* #,##0_-;\-* #,##0_-;_-* "-"??_-;_-@_-</c:formatCode>
                <c:ptCount val="14"/>
                <c:pt idx="0">
                  <c:v>3367.48</c:v>
                </c:pt>
                <c:pt idx="1">
                  <c:v>99.43</c:v>
                </c:pt>
                <c:pt idx="2">
                  <c:v>1710.2</c:v>
                </c:pt>
                <c:pt idx="3">
                  <c:v>4295.46</c:v>
                </c:pt>
                <c:pt idx="4">
                  <c:v>808</c:v>
                </c:pt>
                <c:pt idx="5">
                  <c:v>1376.51</c:v>
                </c:pt>
                <c:pt idx="6">
                  <c:v>409.65</c:v>
                </c:pt>
                <c:pt idx="7">
                  <c:v>139.93</c:v>
                </c:pt>
                <c:pt idx="8">
                  <c:v>667.5</c:v>
                </c:pt>
                <c:pt idx="9">
                  <c:v>14</c:v>
                </c:pt>
                <c:pt idx="10">
                  <c:v>193</c:v>
                </c:pt>
                <c:pt idx="11">
                  <c:v>330</c:v>
                </c:pt>
                <c:pt idx="12">
                  <c:v>1221.76</c:v>
                </c:pt>
                <c:pt idx="13">
                  <c:v>1345.6</c:v>
                </c:pt>
              </c:numCache>
            </c:numRef>
          </c:val>
          <c:extLst xmlns:c16r2="http://schemas.microsoft.com/office/drawing/2015/06/chart">
            <c:ext xmlns:c16="http://schemas.microsoft.com/office/drawing/2014/chart" uri="{C3380CC4-5D6E-409C-BE32-E72D297353CC}">
              <c16:uniqueId val="{00000000-4ED6-43DC-89F7-ADEEB7BD0F30}"/>
            </c:ext>
          </c:extLst>
        </c:ser>
        <c:ser>
          <c:idx val="1"/>
          <c:order val="1"/>
          <c:invertIfNegative val="0"/>
          <c:cat>
            <c:numRef>
              <c:f>'Tabla 4.4.9.'!$AJ$7:$AJ$20</c:f>
              <c:numCache>
                <c:formatCode>General</c:formatCode>
                <c:ptCount val="1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numCache>
            </c:numRef>
          </c:cat>
          <c:val>
            <c:numRef>
              <c:f>'Tabla 4.4.9.'!$AL$7:$AL$20</c:f>
              <c:numCache>
                <c:formatCode>General</c:formatCode>
                <c:ptCount val="14"/>
              </c:numCache>
            </c:numRef>
          </c:val>
          <c:extLst xmlns:c16r2="http://schemas.microsoft.com/office/drawing/2015/06/chart">
            <c:ext xmlns:c16="http://schemas.microsoft.com/office/drawing/2014/chart" uri="{C3380CC4-5D6E-409C-BE32-E72D297353CC}">
              <c16:uniqueId val="{00000001-4ED6-43DC-89F7-ADEEB7BD0F30}"/>
            </c:ext>
          </c:extLst>
        </c:ser>
        <c:dLbls>
          <c:showLegendKey val="0"/>
          <c:showVal val="0"/>
          <c:showCatName val="0"/>
          <c:showSerName val="0"/>
          <c:showPercent val="0"/>
          <c:showBubbleSize val="0"/>
        </c:dLbls>
        <c:gapWidth val="0"/>
        <c:axId val="210995840"/>
        <c:axId val="210997632"/>
      </c:barChart>
      <c:catAx>
        <c:axId val="210995840"/>
        <c:scaling>
          <c:orientation val="minMax"/>
        </c:scaling>
        <c:delete val="0"/>
        <c:axPos val="b"/>
        <c:numFmt formatCode="General" sourceLinked="1"/>
        <c:majorTickMark val="out"/>
        <c:minorTickMark val="none"/>
        <c:tickLblPos val="nextTo"/>
        <c:crossAx val="210997632"/>
        <c:crosses val="autoZero"/>
        <c:auto val="1"/>
        <c:lblAlgn val="ctr"/>
        <c:lblOffset val="100"/>
        <c:noMultiLvlLbl val="0"/>
      </c:catAx>
      <c:valAx>
        <c:axId val="210997632"/>
        <c:scaling>
          <c:orientation val="minMax"/>
        </c:scaling>
        <c:delete val="1"/>
        <c:axPos val="l"/>
        <c:numFmt formatCode="_-* #,##0_-;\-* #,##0_-;_-* &quot;-&quot;??_-;_-@_-" sourceLinked="1"/>
        <c:majorTickMark val="out"/>
        <c:minorTickMark val="none"/>
        <c:tickLblPos val="nextTo"/>
        <c:crossAx val="2109958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dPt>
            <c:idx val="0"/>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1-03D9-4334-A723-76B3CC07D310}"/>
              </c:ext>
            </c:extLst>
          </c:dPt>
          <c:dPt>
            <c:idx val="1"/>
            <c:invertIfNegative val="0"/>
            <c:bubble3D val="0"/>
            <c:spPr>
              <a:solidFill>
                <a:schemeClr val="bg1"/>
              </a:solidFill>
            </c:spPr>
            <c:extLst xmlns:c16r2="http://schemas.microsoft.com/office/drawing/2015/06/chart">
              <c:ext xmlns:c16="http://schemas.microsoft.com/office/drawing/2014/chart" uri="{C3380CC4-5D6E-409C-BE32-E72D297353CC}">
                <c16:uniqueId val="{00000003-03D9-4334-A723-76B3CC07D310}"/>
              </c:ext>
            </c:extLst>
          </c:dPt>
          <c:dPt>
            <c:idx val="2"/>
            <c:invertIfNegative val="0"/>
            <c:bubble3D val="0"/>
            <c:spPr>
              <a:solidFill>
                <a:schemeClr val="bg1"/>
              </a:solidFill>
            </c:spPr>
            <c:extLst xmlns:c16r2="http://schemas.microsoft.com/office/drawing/2015/06/chart">
              <c:ext xmlns:c16="http://schemas.microsoft.com/office/drawing/2014/chart" uri="{C3380CC4-5D6E-409C-BE32-E72D297353CC}">
                <c16:uniqueId val="{00000005-03D9-4334-A723-76B3CC07D310}"/>
              </c:ext>
            </c:extLst>
          </c:dPt>
          <c:dLbls>
            <c:dLbl>
              <c:idx val="0"/>
              <c:tx>
                <c:rich>
                  <a:bodyPr wrap="square" lIns="38100" tIns="19050" rIns="38100" bIns="19050" anchor="ctr">
                    <a:spAutoFit/>
                  </a:bodyPr>
                  <a:lstStyle/>
                  <a:p>
                    <a:pPr>
                      <a:defRPr sz="1400" b="0">
                        <a:solidFill>
                          <a:schemeClr val="bg1"/>
                        </a:solidFill>
                        <a:latin typeface="Soberana Sans" panose="02000000000000000000" pitchFamily="50" charset="0"/>
                      </a:defRPr>
                    </a:pPr>
                    <a:r>
                      <a:rPr lang="en-US" sz="1400" b="0"/>
                      <a:t>+68</a:t>
                    </a:r>
                  </a:p>
                  <a:p>
                    <a:pPr>
                      <a:defRPr sz="1400" b="0">
                        <a:solidFill>
                          <a:schemeClr val="bg1"/>
                        </a:solidFill>
                        <a:latin typeface="Soberana Sans" panose="02000000000000000000" pitchFamily="50" charset="0"/>
                      </a:defRPr>
                    </a:pPr>
                    <a:r>
                      <a:rPr lang="en-US" sz="1400" b="0"/>
                      <a:t>Hoy</a:t>
                    </a:r>
                    <a:endParaRPr lang="en-US" sz="1200"/>
                  </a:p>
                </c:rich>
              </c:tx>
              <c:spPr>
                <a:noFill/>
                <a:ln>
                  <a:noFill/>
                </a:ln>
                <a:effectLst/>
              </c:spPr>
              <c:dLblPos val="ctr"/>
              <c:showLegendKey val="0"/>
              <c:showVal val="1"/>
              <c:showCatName val="1"/>
              <c:showSerName val="0"/>
              <c:showPercent val="0"/>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03D9-4334-A723-76B3CC07D31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3D9-4334-A723-76B3CC07D310}"/>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3D9-4334-A723-76B3CC07D310}"/>
                </c:ext>
              </c:extLst>
            </c:dLbl>
            <c:spPr>
              <a:noFill/>
              <a:ln>
                <a:noFill/>
              </a:ln>
              <a:effectLst/>
            </c:spPr>
            <c:txPr>
              <a:bodyPr/>
              <a:lstStyle/>
              <a:p>
                <a:pPr>
                  <a:defRPr sz="1400" b="0"/>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'Gráfico 4.5.1.'!$B$26:$B$28</c:f>
              <c:strCache>
                <c:ptCount val="3"/>
                <c:pt idx="0">
                  <c:v>Existente</c:v>
                </c:pt>
                <c:pt idx="1">
                  <c:v>Retiros</c:v>
                </c:pt>
                <c:pt idx="2">
                  <c:v>Adiciones</c:v>
                </c:pt>
              </c:strCache>
            </c:strRef>
          </c:cat>
          <c:val>
            <c:numRef>
              <c:f>'Gráfico 4.5.1.'!$D$26:$D$28</c:f>
              <c:numCache>
                <c:formatCode>_-* #,##0_-;\-* #,##0_-;_-* "-"??_-;_-@_-</c:formatCode>
                <c:ptCount val="3"/>
                <c:pt idx="0">
                  <c:v>68064</c:v>
                </c:pt>
                <c:pt idx="1">
                  <c:v>52244</c:v>
                </c:pt>
                <c:pt idx="2">
                  <c:v>52244</c:v>
                </c:pt>
              </c:numCache>
            </c:numRef>
          </c:val>
          <c:extLst xmlns:c16r2="http://schemas.microsoft.com/office/drawing/2015/06/chart">
            <c:ext xmlns:c16="http://schemas.microsoft.com/office/drawing/2014/chart" uri="{C3380CC4-5D6E-409C-BE32-E72D297353CC}">
              <c16:uniqueId val="{00000006-03D9-4334-A723-76B3CC07D310}"/>
            </c:ext>
          </c:extLst>
        </c:ser>
        <c:ser>
          <c:idx val="1"/>
          <c:order val="1"/>
          <c:spPr>
            <a:solidFill>
              <a:srgbClr val="C00000"/>
            </a:solidFill>
          </c:spPr>
          <c:invertIfNegative val="0"/>
          <c:dPt>
            <c:idx val="2"/>
            <c:invertIfNegative val="0"/>
            <c:bubble3D val="0"/>
            <c:spPr>
              <a:solidFill>
                <a:srgbClr val="008000"/>
              </a:solidFill>
            </c:spPr>
            <c:extLst xmlns:c16r2="http://schemas.microsoft.com/office/drawing/2015/06/chart">
              <c:ext xmlns:c16="http://schemas.microsoft.com/office/drawing/2014/chart" uri="{C3380CC4-5D6E-409C-BE32-E72D297353CC}">
                <c16:uniqueId val="{00000008-03D9-4334-A723-76B3CC07D310}"/>
              </c:ext>
            </c:extLst>
          </c:dPt>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9B9-4E3D-AA36-46EB33C3D772}"/>
                </c:ext>
              </c:extLst>
            </c:dLbl>
            <c:dLbl>
              <c:idx val="1"/>
              <c:tx>
                <c:rich>
                  <a:bodyPr wrap="square" lIns="38100" tIns="19050" rIns="38100" bIns="19050" anchor="ctr">
                    <a:spAutoFit/>
                  </a:bodyPr>
                  <a:lstStyle/>
                  <a:p>
                    <a:pPr>
                      <a:defRPr sz="1100" b="0">
                        <a:solidFill>
                          <a:schemeClr val="bg1"/>
                        </a:solidFill>
                        <a:latin typeface="Soberana Sans" panose="02000000000000000000" pitchFamily="50" charset="0"/>
                      </a:defRPr>
                    </a:pPr>
                    <a:r>
                      <a:rPr lang="en-US" sz="1100" b="0"/>
                      <a:t>-16</a:t>
                    </a:r>
                    <a:endParaRPr lang="en-US"/>
                  </a:p>
                </c:rich>
              </c:tx>
              <c:spPr>
                <a:noFill/>
                <a:ln>
                  <a:noFill/>
                </a:ln>
                <a:effectLst/>
              </c:sp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9-69B9-4E3D-AA36-46EB33C3D772}"/>
                </c:ext>
              </c:extLst>
            </c:dLbl>
            <c:dLbl>
              <c:idx val="2"/>
              <c:tx>
                <c:rich>
                  <a:bodyPr wrap="square" lIns="38100" tIns="19050" rIns="38100" bIns="19050" anchor="ctr">
                    <a:spAutoFit/>
                  </a:bodyPr>
                  <a:lstStyle/>
                  <a:p>
                    <a:pPr>
                      <a:defRPr sz="1100" b="0">
                        <a:solidFill>
                          <a:schemeClr val="bg1"/>
                        </a:solidFill>
                      </a:defRPr>
                    </a:pPr>
                    <a:r>
                      <a:rPr lang="en-US" sz="1100" b="0">
                        <a:latin typeface="Soberana Sans" panose="02000000000000000000" pitchFamily="50" charset="0"/>
                      </a:rPr>
                      <a:t>+57</a:t>
                    </a:r>
                  </a:p>
                  <a:p>
                    <a:pPr>
                      <a:defRPr sz="1100" b="0">
                        <a:solidFill>
                          <a:schemeClr val="bg1"/>
                        </a:solidFill>
                      </a:defRPr>
                    </a:pPr>
                    <a:r>
                      <a:rPr lang="en-US" sz="1100" b="0">
                        <a:latin typeface="Soberana Sans" panose="02000000000000000000" pitchFamily="50" charset="0"/>
                      </a:rPr>
                      <a:t>en 2030</a:t>
                    </a:r>
                    <a:endParaRPr lang="en-US" sz="1200">
                      <a:latin typeface="Soberana Sans" panose="02000000000000000000" pitchFamily="50" charset="0"/>
                    </a:endParaRPr>
                  </a:p>
                </c:rich>
              </c:tx>
              <c:spPr>
                <a:noFill/>
                <a:ln>
                  <a:noFill/>
                </a:ln>
                <a:effectLst/>
              </c:sp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8-03D9-4334-A723-76B3CC07D310}"/>
                </c:ext>
              </c:extLst>
            </c:dLbl>
            <c:spPr>
              <a:noFill/>
              <a:ln>
                <a:noFill/>
              </a:ln>
              <a:effectLst/>
            </c:spPr>
            <c:txPr>
              <a:bodyPr/>
              <a:lstStyle/>
              <a:p>
                <a:pPr>
                  <a:defRPr sz="1100" b="0"/>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'Gráfico 4.5.1.'!$B$26:$B$28</c:f>
              <c:strCache>
                <c:ptCount val="3"/>
                <c:pt idx="0">
                  <c:v>Existente</c:v>
                </c:pt>
                <c:pt idx="1">
                  <c:v>Retiros</c:v>
                </c:pt>
                <c:pt idx="2">
                  <c:v>Adiciones</c:v>
                </c:pt>
              </c:strCache>
            </c:strRef>
          </c:cat>
          <c:val>
            <c:numRef>
              <c:f>'Gráfico 4.5.1.'!$E$26:$E$28</c:f>
              <c:numCache>
                <c:formatCode>_-* #,##0_-;\-* #,##0_-;_-* "-"??_-;_-@_-</c:formatCode>
                <c:ptCount val="3"/>
                <c:pt idx="0" formatCode="General">
                  <c:v>0</c:v>
                </c:pt>
                <c:pt idx="1">
                  <c:v>15820</c:v>
                </c:pt>
                <c:pt idx="2">
                  <c:v>57122.165681340004</c:v>
                </c:pt>
              </c:numCache>
            </c:numRef>
          </c:val>
          <c:extLst xmlns:c16r2="http://schemas.microsoft.com/office/drawing/2015/06/chart">
            <c:ext xmlns:c16="http://schemas.microsoft.com/office/drawing/2014/chart" uri="{C3380CC4-5D6E-409C-BE32-E72D297353CC}">
              <c16:uniqueId val="{00000009-03D9-4334-A723-76B3CC07D310}"/>
            </c:ext>
          </c:extLst>
        </c:ser>
        <c:dLbls>
          <c:dLblPos val="ctr"/>
          <c:showLegendKey val="0"/>
          <c:showVal val="1"/>
          <c:showCatName val="0"/>
          <c:showSerName val="0"/>
          <c:showPercent val="0"/>
          <c:showBubbleSize val="0"/>
        </c:dLbls>
        <c:gapWidth val="45"/>
        <c:overlap val="100"/>
        <c:axId val="211028224"/>
        <c:axId val="211030016"/>
      </c:barChart>
      <c:catAx>
        <c:axId val="211028224"/>
        <c:scaling>
          <c:orientation val="minMax"/>
        </c:scaling>
        <c:delete val="0"/>
        <c:axPos val="b"/>
        <c:numFmt formatCode="General" sourceLinked="0"/>
        <c:majorTickMark val="out"/>
        <c:minorTickMark val="none"/>
        <c:tickLblPos val="nextTo"/>
        <c:txPr>
          <a:bodyPr/>
          <a:lstStyle/>
          <a:p>
            <a:pPr>
              <a:defRPr sz="900" b="1">
                <a:latin typeface="Soberana Sans" pitchFamily="50" charset="0"/>
              </a:defRPr>
            </a:pPr>
            <a:endParaRPr lang="es-MX"/>
          </a:p>
        </c:txPr>
        <c:crossAx val="211030016"/>
        <c:crosses val="autoZero"/>
        <c:auto val="1"/>
        <c:lblAlgn val="ctr"/>
        <c:lblOffset val="100"/>
        <c:noMultiLvlLbl val="0"/>
      </c:catAx>
      <c:valAx>
        <c:axId val="211030016"/>
        <c:scaling>
          <c:orientation val="minMax"/>
        </c:scaling>
        <c:delete val="0"/>
        <c:axPos val="l"/>
        <c:numFmt formatCode="_-* #,##0_-;\-* #,##0_-;_-* &quot;-&quot;??_-;_-@_-" sourceLinked="1"/>
        <c:majorTickMark val="out"/>
        <c:minorTickMark val="none"/>
        <c:tickLblPos val="nextTo"/>
        <c:txPr>
          <a:bodyPr/>
          <a:lstStyle/>
          <a:p>
            <a:pPr>
              <a:defRPr sz="900">
                <a:latin typeface="Soberana Sans" pitchFamily="50" charset="0"/>
              </a:defRPr>
            </a:pPr>
            <a:endParaRPr lang="es-MX"/>
          </a:p>
        </c:txPr>
        <c:crossAx val="211028224"/>
        <c:crosses val="autoZero"/>
        <c:crossBetween val="between"/>
        <c:dispUnits>
          <c:builtInUnit val="thousands"/>
        </c:dispUnits>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58514166501529E-2"/>
          <c:y val="9.2130529373316526E-3"/>
          <c:w val="0.74549222222222211"/>
          <c:h val="0.9723811594202898"/>
        </c:manualLayout>
      </c:layout>
      <c:pieChart>
        <c:varyColors val="1"/>
        <c:ser>
          <c:idx val="0"/>
          <c:order val="0"/>
          <c:explosion val="3"/>
          <c:dPt>
            <c:idx val="0"/>
            <c:bubble3D val="0"/>
            <c:spPr>
              <a:solidFill>
                <a:srgbClr val="FF6600"/>
              </a:solidFill>
            </c:spPr>
            <c:extLst xmlns:c16r2="http://schemas.microsoft.com/office/drawing/2015/06/chart">
              <c:ext xmlns:c16="http://schemas.microsoft.com/office/drawing/2014/chart" uri="{C3380CC4-5D6E-409C-BE32-E72D297353CC}">
                <c16:uniqueId val="{00000001-19E9-491E-B6C0-A145B6CC773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19E9-491E-B6C0-A145B6CC7733}"/>
              </c:ext>
            </c:extLst>
          </c:dPt>
          <c:dPt>
            <c:idx val="2"/>
            <c:bubble3D val="0"/>
            <c:spPr>
              <a:solidFill>
                <a:srgbClr val="0070C0"/>
              </a:solidFill>
            </c:spPr>
            <c:extLst xmlns:c16r2="http://schemas.microsoft.com/office/drawing/2015/06/chart">
              <c:ext xmlns:c16="http://schemas.microsoft.com/office/drawing/2014/chart" uri="{C3380CC4-5D6E-409C-BE32-E72D297353CC}">
                <c16:uniqueId val="{00000005-19E9-491E-B6C0-A145B6CC7733}"/>
              </c:ext>
            </c:extLst>
          </c:dPt>
          <c:dPt>
            <c:idx val="3"/>
            <c:bubble3D val="0"/>
            <c:spPr>
              <a:solidFill>
                <a:srgbClr val="00A1DA"/>
              </a:solidFill>
            </c:spPr>
            <c:extLst xmlns:c16r2="http://schemas.microsoft.com/office/drawing/2015/06/chart">
              <c:ext xmlns:c16="http://schemas.microsoft.com/office/drawing/2014/chart" uri="{C3380CC4-5D6E-409C-BE32-E72D297353CC}">
                <c16:uniqueId val="{00000007-19E9-491E-B6C0-A145B6CC7733}"/>
              </c:ext>
            </c:extLst>
          </c:dPt>
          <c:dPt>
            <c:idx val="4"/>
            <c:bubble3D val="0"/>
            <c:spPr>
              <a:solidFill>
                <a:srgbClr val="009999"/>
              </a:solidFill>
              <a:ln>
                <a:solidFill>
                  <a:srgbClr val="009999"/>
                </a:solidFill>
              </a:ln>
            </c:spPr>
            <c:extLst xmlns:c16r2="http://schemas.microsoft.com/office/drawing/2015/06/chart">
              <c:ext xmlns:c16="http://schemas.microsoft.com/office/drawing/2014/chart" uri="{C3380CC4-5D6E-409C-BE32-E72D297353CC}">
                <c16:uniqueId val="{00000009-19E9-491E-B6C0-A145B6CC7733}"/>
              </c:ext>
            </c:extLst>
          </c:dPt>
          <c:dPt>
            <c:idx val="5"/>
            <c:bubble3D val="0"/>
            <c:spPr>
              <a:solidFill>
                <a:srgbClr val="FFC000"/>
              </a:solidFill>
            </c:spPr>
            <c:extLst xmlns:c16r2="http://schemas.microsoft.com/office/drawing/2015/06/chart">
              <c:ext xmlns:c16="http://schemas.microsoft.com/office/drawing/2014/chart" uri="{C3380CC4-5D6E-409C-BE32-E72D297353CC}">
                <c16:uniqueId val="{0000000B-19E9-491E-B6C0-A145B6CC7733}"/>
              </c:ext>
            </c:extLst>
          </c:dPt>
          <c:dPt>
            <c:idx val="6"/>
            <c:bubble3D val="0"/>
            <c:spPr>
              <a:solidFill>
                <a:srgbClr val="8064A2"/>
              </a:solidFill>
            </c:spPr>
            <c:extLst xmlns:c16r2="http://schemas.microsoft.com/office/drawing/2015/06/chart">
              <c:ext xmlns:c16="http://schemas.microsoft.com/office/drawing/2014/chart" uri="{C3380CC4-5D6E-409C-BE32-E72D297353CC}">
                <c16:uniqueId val="{0000000D-19E9-491E-B6C0-A145B6CC7733}"/>
              </c:ext>
            </c:extLst>
          </c:dPt>
          <c:dPt>
            <c:idx val="7"/>
            <c:bubble3D val="0"/>
            <c:spPr>
              <a:solidFill>
                <a:srgbClr val="008000"/>
              </a:solidFill>
            </c:spPr>
            <c:extLst xmlns:c16r2="http://schemas.microsoft.com/office/drawing/2015/06/chart">
              <c:ext xmlns:c16="http://schemas.microsoft.com/office/drawing/2014/chart" uri="{C3380CC4-5D6E-409C-BE32-E72D297353CC}">
                <c16:uniqueId val="{0000000F-19E9-491E-B6C0-A145B6CC7733}"/>
              </c:ext>
            </c:extLst>
          </c:dPt>
          <c:dLbls>
            <c:dLbl>
              <c:idx val="0"/>
              <c:layout>
                <c:manualLayout>
                  <c:x val="0.18498635391757937"/>
                  <c:y val="-0.21729892149245655"/>
                </c:manualLayout>
              </c:layout>
              <c:tx>
                <c:rich>
                  <a:bodyPr/>
                  <a:lstStyle/>
                  <a:p>
                    <a:pPr>
                      <a:defRPr sz="800" b="0">
                        <a:solidFill>
                          <a:schemeClr val="bg1"/>
                        </a:solidFill>
                      </a:defRPr>
                    </a:pPr>
                    <a:r>
                      <a:rPr lang="en-US" sz="800" b="0">
                        <a:solidFill>
                          <a:schemeClr val="bg1"/>
                        </a:solidFill>
                      </a:rPr>
                      <a:t>Ciclo combinado
39%</a:t>
                    </a:r>
                    <a:endParaRPr lang="en-US" sz="1400" b="1">
                      <a:solidFill>
                        <a:schemeClr val="bg1"/>
                      </a:solidFill>
                    </a:endParaRP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9E9-491E-B6C0-A145B6CC7733}"/>
                </c:ext>
              </c:extLst>
            </c:dLbl>
            <c:dLbl>
              <c:idx val="1"/>
              <c:layout>
                <c:manualLayout>
                  <c:x val="0.13714284415200104"/>
                  <c:y val="0.13867748438677702"/>
                </c:manualLayout>
              </c:layout>
              <c:tx>
                <c:rich>
                  <a:bodyPr/>
                  <a:lstStyle/>
                  <a:p>
                    <a:pPr>
                      <a:defRPr sz="800" b="0">
                        <a:solidFill>
                          <a:schemeClr val="bg1"/>
                        </a:solidFill>
                      </a:defRPr>
                    </a:pPr>
                    <a:r>
                      <a:rPr lang="en-US" sz="800" b="0">
                        <a:solidFill>
                          <a:schemeClr val="bg1"/>
                        </a:solidFill>
                      </a:rPr>
                      <a:t>TC, CI, TG, Carboeléctrica </a:t>
                    </a:r>
                    <a:r>
                      <a:rPr lang="en-US" sz="800" b="0" baseline="30000">
                        <a:solidFill>
                          <a:schemeClr val="bg1"/>
                        </a:solidFill>
                      </a:rPr>
                      <a:t>1/</a:t>
                    </a:r>
                    <a:r>
                      <a:rPr lang="en-US" sz="800" b="0">
                        <a:solidFill>
                          <a:schemeClr val="bg1"/>
                        </a:solidFill>
                      </a:rPr>
                      <a:t>
11%</a:t>
                    </a:r>
                    <a:endParaRPr lang="en-US" sz="1100" b="1">
                      <a:solidFill>
                        <a:schemeClr val="bg1"/>
                      </a:solidFill>
                    </a:endParaRP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1473682176431741"/>
                      <c:h val="0.16583495287196975"/>
                    </c:manualLayout>
                  </c15:layout>
                </c:ext>
                <c:ext xmlns:c16="http://schemas.microsoft.com/office/drawing/2014/chart" uri="{C3380CC4-5D6E-409C-BE32-E72D297353CC}">
                  <c16:uniqueId val="{00000003-19E9-491E-B6C0-A145B6CC7733}"/>
                </c:ext>
              </c:extLst>
            </c:dLbl>
            <c:dLbl>
              <c:idx val="2"/>
              <c:layout>
                <c:manualLayout>
                  <c:x val="8.9449144305711992E-2"/>
                  <c:y val="8.7403119893032247E-2"/>
                </c:manualLayout>
              </c:layout>
              <c:tx>
                <c:rich>
                  <a:bodyPr/>
                  <a:lstStyle/>
                  <a:p>
                    <a:pPr>
                      <a:defRPr sz="800" b="0">
                        <a:solidFill>
                          <a:schemeClr val="bg1"/>
                        </a:solidFill>
                      </a:defRPr>
                    </a:pPr>
                    <a:r>
                      <a:rPr lang="en-US" sz="800" b="0">
                        <a:solidFill>
                          <a:schemeClr val="bg1"/>
                        </a:solidFill>
                      </a:rPr>
                      <a:t>Hidroeléctrica
16%</a:t>
                    </a:r>
                    <a:endParaRPr lang="en-US" sz="1200" b="1">
                      <a:solidFill>
                        <a:schemeClr val="bg1"/>
                      </a:solidFill>
                    </a:endParaRP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9E9-491E-B6C0-A145B6CC7733}"/>
                </c:ext>
              </c:extLst>
            </c:dLbl>
            <c:dLbl>
              <c:idx val="3"/>
              <c:layout>
                <c:manualLayout>
                  <c:x val="-0.12473771312472873"/>
                  <c:y val="0.15472530084682812"/>
                </c:manualLayout>
              </c:layout>
              <c:tx>
                <c:rich>
                  <a:bodyPr/>
                  <a:lstStyle/>
                  <a:p>
                    <a:pPr>
                      <a:defRPr sz="800" b="0">
                        <a:solidFill>
                          <a:schemeClr val="bg1"/>
                        </a:solidFill>
                      </a:defRPr>
                    </a:pPr>
                    <a:r>
                      <a:rPr lang="en-US" sz="800" b="0">
                        <a:solidFill>
                          <a:schemeClr val="bg1"/>
                        </a:solidFill>
                      </a:rPr>
                      <a:t>Eólica
14%</a:t>
                    </a:r>
                    <a:endParaRPr lang="en-US" sz="1400" b="1">
                      <a:solidFill>
                        <a:schemeClr val="bg1"/>
                      </a:solidFill>
                    </a:endParaRP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9E9-491E-B6C0-A145B6CC7733}"/>
                </c:ext>
              </c:extLst>
            </c:dLbl>
            <c:dLbl>
              <c:idx val="4"/>
              <c:layout>
                <c:manualLayout>
                  <c:x val="1.7484349328838508E-2"/>
                  <c:y val="-6.7512583568563364E-2"/>
                </c:manualLayout>
              </c:layout>
              <c:tx>
                <c:rich>
                  <a:bodyPr/>
                  <a:lstStyle/>
                  <a:p>
                    <a:pPr>
                      <a:defRPr sz="800" b="0">
                        <a:solidFill>
                          <a:sysClr val="windowText" lastClr="000000"/>
                        </a:solidFill>
                      </a:defRPr>
                    </a:pPr>
                    <a:r>
                      <a:rPr lang="en-US" sz="800" b="0">
                        <a:solidFill>
                          <a:sysClr val="windowText" lastClr="000000"/>
                        </a:solidFill>
                      </a:rPr>
                      <a:t>Cogeneración eficiente
7%</a:t>
                    </a:r>
                    <a:endParaRPr lang="en-US" sz="1200" b="1">
                      <a:solidFill>
                        <a:sysClr val="windowText" lastClr="000000"/>
                      </a:solidFill>
                    </a:endParaRPr>
                  </a:p>
                </c:rich>
              </c:tx>
              <c:spPr/>
              <c:showLegendKey val="0"/>
              <c:showVal val="0"/>
              <c:showCatName val="1"/>
              <c:showSerName val="0"/>
              <c:showPercent val="1"/>
              <c:showBubbleSize val="0"/>
            </c:dLbl>
            <c:dLbl>
              <c:idx val="5"/>
              <c:layout>
                <c:manualLayout>
                  <c:x val="9.2086658518465269E-3"/>
                  <c:y val="-9.4690714604070719E-2"/>
                </c:manualLayout>
              </c:layout>
              <c:tx>
                <c:rich>
                  <a:bodyPr/>
                  <a:lstStyle/>
                  <a:p>
                    <a:pPr>
                      <a:defRPr sz="800" b="0">
                        <a:solidFill>
                          <a:sysClr val="windowText" lastClr="000000"/>
                        </a:solidFill>
                      </a:defRPr>
                    </a:pPr>
                    <a:r>
                      <a:rPr lang="en-US" sz="800" b="0">
                        <a:solidFill>
                          <a:sysClr val="windowText" lastClr="000000"/>
                        </a:solidFill>
                      </a:rPr>
                      <a:t>Solar Fotovoltaica y Termosolar
</a:t>
                    </a:r>
                    <a:r>
                      <a:rPr lang="en-US" sz="800" b="0" i="0">
                        <a:solidFill>
                          <a:sysClr val="windowText" lastClr="000000"/>
                        </a:solidFill>
                      </a:rPr>
                      <a:t>6%</a:t>
                    </a:r>
                    <a:endParaRPr lang="en-US" sz="1200" b="1" i="0">
                      <a:solidFill>
                        <a:sysClr val="windowText" lastClr="000000"/>
                      </a:solidFill>
                    </a:endParaRP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9E9-491E-B6C0-A145B6CC7733}"/>
                </c:ext>
              </c:extLst>
            </c:dLbl>
            <c:dLbl>
              <c:idx val="6"/>
              <c:layout>
                <c:manualLayout>
                  <c:x val="5.0726547958556009E-2"/>
                  <c:y val="-4.9221334125687119E-2"/>
                </c:manualLayout>
              </c:layout>
              <c:tx>
                <c:rich>
                  <a:bodyPr/>
                  <a:lstStyle/>
                  <a:p>
                    <a:pPr>
                      <a:defRPr sz="800" b="0"/>
                    </a:pPr>
                    <a:r>
                      <a:rPr lang="en-US" sz="800" b="0"/>
                      <a:t> Nucleoeléctrica
5%</a:t>
                    </a:r>
                    <a:endParaRPr lang="en-US" sz="1050" b="1"/>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9E9-491E-B6C0-A145B6CC7733}"/>
                </c:ext>
              </c:extLst>
            </c:dLbl>
            <c:dLbl>
              <c:idx val="7"/>
              <c:layout>
                <c:manualLayout>
                  <c:x val="1.2792809345401192E-2"/>
                  <c:y val="-1.0979646412123012E-3"/>
                </c:manualLayout>
              </c:layout>
              <c:tx>
                <c:rich>
                  <a:bodyPr/>
                  <a:lstStyle/>
                  <a:p>
                    <a:pPr>
                      <a:defRPr sz="800" b="0"/>
                    </a:pPr>
                    <a:r>
                      <a:rPr lang="en-US" sz="800" b="0"/>
                      <a:t> Geotérmica,  Bioenergía y Frenos Regenerativos
2%</a:t>
                    </a:r>
                    <a:endParaRPr lang="en-US" sz="1100" b="1"/>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9E9-491E-B6C0-A145B6CC7733}"/>
                </c:ext>
              </c:extLst>
            </c:dLbl>
            <c:spPr>
              <a:noFill/>
              <a:ln>
                <a:noFill/>
              </a:ln>
              <a:effectLst/>
            </c:spPr>
            <c:txPr>
              <a:bodyPr/>
              <a:lstStyle/>
              <a:p>
                <a:pPr>
                  <a:defRPr sz="800" b="0"/>
                </a:pPr>
                <a:endParaRPr lang="es-MX"/>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('Gráfico 4.5.2.'!$B$6:$B$7,'Gráfico 4.5.2.'!$B$9:$B$14)</c:f>
              <c:strCache>
                <c:ptCount val="8"/>
                <c:pt idx="0">
                  <c:v>Ciclo combinado</c:v>
                </c:pt>
                <c:pt idx="1">
                  <c:v>TC, CI, TG, Carboeléctrica 1/</c:v>
                </c:pt>
                <c:pt idx="2">
                  <c:v>Hidroeléctrica</c:v>
                </c:pt>
                <c:pt idx="3">
                  <c:v>Eólica</c:v>
                </c:pt>
                <c:pt idx="4">
                  <c:v>Cogeneración eficiente</c:v>
                </c:pt>
                <c:pt idx="5">
                  <c:v>Solar Fotovoltaica y Termosolar</c:v>
                </c:pt>
                <c:pt idx="6">
                  <c:v> Nucleoeléctrica</c:v>
                </c:pt>
                <c:pt idx="7">
                  <c:v> Geotérmica,  Bioenergía y Frenos Regenerativos</c:v>
                </c:pt>
              </c:strCache>
            </c:strRef>
          </c:cat>
          <c:val>
            <c:numRef>
              <c:f>('Gráfico 4.5.2.'!$E$6:$E$7,'Gráfico 4.5.2.'!$E$9:$E$14)</c:f>
              <c:numCache>
                <c:formatCode>#,##0</c:formatCode>
                <c:ptCount val="8"/>
                <c:pt idx="0">
                  <c:v>42642.669000000002</c:v>
                </c:pt>
                <c:pt idx="1">
                  <c:v>11883.984999999999</c:v>
                </c:pt>
                <c:pt idx="2">
                  <c:v>16975.849999999999</c:v>
                </c:pt>
                <c:pt idx="3">
                  <c:v>15101.100000000002</c:v>
                </c:pt>
                <c:pt idx="4">
                  <c:v>7627.1170042800004</c:v>
                </c:pt>
                <c:pt idx="5">
                  <c:v>6904.9277549999997</c:v>
                </c:pt>
                <c:pt idx="6">
                  <c:v>5700.9000000000005</c:v>
                </c:pt>
                <c:pt idx="7">
                  <c:v>2530.6180020399997</c:v>
                </c:pt>
              </c:numCache>
            </c:numRef>
          </c:val>
          <c:extLst xmlns:c16r2="http://schemas.microsoft.com/office/drawing/2015/06/chart">
            <c:ext xmlns:c16="http://schemas.microsoft.com/office/drawing/2014/chart" uri="{C3380CC4-5D6E-409C-BE32-E72D297353CC}">
              <c16:uniqueId val="{00000010-19E9-491E-B6C0-A145B6CC7733}"/>
            </c:ext>
          </c:extLst>
        </c:ser>
        <c:dLbls>
          <c:showLegendKey val="0"/>
          <c:showVal val="0"/>
          <c:showCatName val="0"/>
          <c:showSerName val="0"/>
          <c:showPercent val="0"/>
          <c:showBubbleSize val="0"/>
          <c:showLeaderLines val="1"/>
        </c:dLbls>
        <c:firstSliceAng val="139"/>
      </c:pieChart>
    </c:plotArea>
    <c:plotVisOnly val="1"/>
    <c:dispBlanksAs val="gap"/>
    <c:showDLblsOverMax val="0"/>
  </c:chart>
  <c:spPr>
    <a:noFill/>
    <a:ln>
      <a:noFill/>
    </a:ln>
  </c:spPr>
  <c:txPr>
    <a:bodyPr/>
    <a:lstStyle/>
    <a:p>
      <a:pPr>
        <a:defRPr>
          <a:latin typeface="Soberana Sans" panose="02000000000000000000" pitchFamily="50" charset="0"/>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178518518518517E-2"/>
          <c:y val="1.4903864734299518E-2"/>
          <c:w val="0.74991703703703716"/>
          <c:h val="0.97815265700483101"/>
        </c:manualLayout>
      </c:layout>
      <c:pieChart>
        <c:varyColors val="1"/>
        <c:ser>
          <c:idx val="0"/>
          <c:order val="0"/>
          <c:explosion val="2"/>
          <c:dPt>
            <c:idx val="0"/>
            <c:bubble3D val="0"/>
            <c:spPr>
              <a:solidFill>
                <a:srgbClr val="FF6600"/>
              </a:solidFill>
            </c:spPr>
          </c:dPt>
          <c:dPt>
            <c:idx val="1"/>
            <c:bubble3D val="0"/>
            <c:spPr>
              <a:solidFill>
                <a:srgbClr val="C00000"/>
              </a:solidFill>
            </c:spPr>
          </c:dPt>
          <c:dPt>
            <c:idx val="2"/>
            <c:bubble3D val="0"/>
            <c:spPr>
              <a:solidFill>
                <a:srgbClr val="0070C0"/>
              </a:solidFill>
            </c:spPr>
          </c:dPt>
          <c:dPt>
            <c:idx val="3"/>
            <c:bubble3D val="0"/>
            <c:spPr>
              <a:solidFill>
                <a:srgbClr val="00A1DA"/>
              </a:solidFill>
            </c:spPr>
          </c:dPt>
          <c:dPt>
            <c:idx val="4"/>
            <c:bubble3D val="0"/>
            <c:spPr>
              <a:solidFill>
                <a:srgbClr val="009999"/>
              </a:solidFill>
            </c:spPr>
          </c:dPt>
          <c:dPt>
            <c:idx val="5"/>
            <c:bubble3D val="0"/>
            <c:spPr>
              <a:solidFill>
                <a:srgbClr val="FFC000"/>
              </a:solidFill>
            </c:spPr>
          </c:dPt>
          <c:dPt>
            <c:idx val="6"/>
            <c:bubble3D val="0"/>
            <c:spPr>
              <a:solidFill>
                <a:srgbClr val="8064A2"/>
              </a:solidFill>
            </c:spPr>
          </c:dPt>
          <c:dPt>
            <c:idx val="7"/>
            <c:bubble3D val="0"/>
            <c:spPr>
              <a:solidFill>
                <a:srgbClr val="008000"/>
              </a:solidFill>
            </c:spPr>
          </c:dPt>
          <c:dLbls>
            <c:dLbl>
              <c:idx val="0"/>
              <c:layout>
                <c:manualLayout>
                  <c:x val="0.11186160496374314"/>
                  <c:y val="-0.19394879227053141"/>
                </c:manualLayout>
              </c:layout>
              <c:tx>
                <c:rich>
                  <a:bodyPr/>
                  <a:lstStyle/>
                  <a:p>
                    <a:r>
                      <a:rPr lang="en-US" sz="900" b="0"/>
                      <a:t>Ciclo combinado
44%</a:t>
                    </a:r>
                    <a:endParaRPr lang="en-US" sz="1400" b="1"/>
                  </a:p>
                </c:rich>
              </c:tx>
              <c:showLegendKey val="0"/>
              <c:showVal val="0"/>
              <c:showCatName val="1"/>
              <c:showSerName val="0"/>
              <c:showPercent val="1"/>
              <c:showBubbleSize val="0"/>
            </c:dLbl>
            <c:dLbl>
              <c:idx val="1"/>
              <c:layout>
                <c:manualLayout>
                  <c:x val="0.11844926878818617"/>
                  <c:y val="0.1940077643985888"/>
                </c:manualLayout>
              </c:layout>
              <c:tx>
                <c:rich>
                  <a:bodyPr/>
                  <a:lstStyle/>
                  <a:p>
                    <a:r>
                      <a:rPr lang="en-US" sz="900" b="0">
                        <a:solidFill>
                          <a:schemeClr val="bg1"/>
                        </a:solidFill>
                      </a:rPr>
                      <a:t>TC, CI, TG, Carboeléctrica </a:t>
                    </a:r>
                    <a:r>
                      <a:rPr lang="en-US" sz="900" b="0" baseline="30000">
                        <a:solidFill>
                          <a:schemeClr val="bg1"/>
                        </a:solidFill>
                      </a:rPr>
                      <a:t>1/</a:t>
                    </a:r>
                    <a:r>
                      <a:rPr lang="en-US" sz="900" b="0">
                        <a:solidFill>
                          <a:schemeClr val="bg1"/>
                        </a:solidFill>
                      </a:rPr>
                      <a:t>
17%</a:t>
                    </a:r>
                    <a:endParaRPr lang="en-US" sz="1100" b="1"/>
                  </a:p>
                </c:rich>
              </c:tx>
              <c:showLegendKey val="0"/>
              <c:showVal val="0"/>
              <c:showCatName val="1"/>
              <c:showSerName val="0"/>
              <c:showPercent val="1"/>
              <c:showBubbleSize val="0"/>
            </c:dLbl>
            <c:dLbl>
              <c:idx val="2"/>
              <c:layout>
                <c:manualLayout>
                  <c:x val="-6.7167592592592543E-2"/>
                  <c:y val="8.4749758454106275E-2"/>
                </c:manualLayout>
              </c:layout>
              <c:tx>
                <c:rich>
                  <a:bodyPr/>
                  <a:lstStyle/>
                  <a:p>
                    <a:r>
                      <a:rPr lang="en-US" sz="900" b="0"/>
                      <a:t>Hidroeléctrica
15%</a:t>
                    </a:r>
                    <a:endParaRPr lang="en-US" sz="1200" b="1"/>
                  </a:p>
                </c:rich>
              </c:tx>
              <c:showLegendKey val="0"/>
              <c:showVal val="0"/>
              <c:showCatName val="1"/>
              <c:showSerName val="0"/>
              <c:showPercent val="1"/>
              <c:showBubbleSize val="0"/>
            </c:dLbl>
            <c:dLbl>
              <c:idx val="3"/>
              <c:layout>
                <c:manualLayout>
                  <c:x val="-0.14193481481481482"/>
                  <c:y val="0.12805289855072463"/>
                </c:manualLayout>
              </c:layout>
              <c:tx>
                <c:rich>
                  <a:bodyPr/>
                  <a:lstStyle/>
                  <a:p>
                    <a:r>
                      <a:rPr lang="en-US" sz="900" b="0"/>
                      <a:t>Eólica
11%</a:t>
                    </a:r>
                    <a:endParaRPr lang="en-US" sz="1400" b="1"/>
                  </a:p>
                </c:rich>
              </c:tx>
              <c:showLegendKey val="0"/>
              <c:showVal val="0"/>
              <c:showCatName val="1"/>
              <c:showSerName val="0"/>
              <c:showPercent val="1"/>
              <c:showBubbleSize val="0"/>
            </c:dLbl>
            <c:dLbl>
              <c:idx val="4"/>
              <c:layout>
                <c:manualLayout>
                  <c:x val="7.8418518518518516E-3"/>
                  <c:y val="-7.8403864734299514E-2"/>
                </c:manualLayout>
              </c:layout>
              <c:tx>
                <c:rich>
                  <a:bodyPr/>
                  <a:lstStyle/>
                  <a:p>
                    <a:pPr>
                      <a:defRPr sz="900" b="0">
                        <a:solidFill>
                          <a:sysClr val="windowText" lastClr="000000"/>
                        </a:solidFill>
                        <a:latin typeface="Soberana Sans" pitchFamily="50" charset="0"/>
                      </a:defRPr>
                    </a:pPr>
                    <a:r>
                      <a:rPr lang="en-US" sz="900" b="0">
                        <a:solidFill>
                          <a:sysClr val="windowText" lastClr="000000"/>
                        </a:solidFill>
                      </a:rPr>
                      <a:t>Cogeneración eficiente
5%</a:t>
                    </a:r>
                    <a:endParaRPr lang="en-US" sz="1050" b="1">
                      <a:solidFill>
                        <a:sysClr val="windowText" lastClr="000000"/>
                      </a:solidFill>
                    </a:endParaRPr>
                  </a:p>
                </c:rich>
              </c:tx>
              <c:spPr/>
              <c:showLegendKey val="0"/>
              <c:showVal val="0"/>
              <c:showCatName val="1"/>
              <c:showSerName val="0"/>
              <c:showPercent val="1"/>
              <c:showBubbleSize val="0"/>
            </c:dLbl>
            <c:dLbl>
              <c:idx val="5"/>
              <c:layout>
                <c:manualLayout>
                  <c:x val="1.0591296296296297E-2"/>
                  <c:y val="-5.5089130434782668E-2"/>
                </c:manualLayout>
              </c:layout>
              <c:tx>
                <c:rich>
                  <a:bodyPr/>
                  <a:lstStyle/>
                  <a:p>
                    <a:pPr>
                      <a:defRPr sz="900" b="0">
                        <a:solidFill>
                          <a:sysClr val="windowText" lastClr="000000"/>
                        </a:solidFill>
                        <a:latin typeface="Soberana Sans" pitchFamily="50" charset="0"/>
                      </a:defRPr>
                    </a:pPr>
                    <a:r>
                      <a:rPr lang="en-US" sz="900" b="0">
                        <a:solidFill>
                          <a:sysClr val="windowText" lastClr="000000"/>
                        </a:solidFill>
                      </a:rPr>
                      <a:t>Solar Fotovoltaica y Termosolar
4%</a:t>
                    </a:r>
                    <a:endParaRPr lang="en-US" sz="1000" b="1">
                      <a:solidFill>
                        <a:sysClr val="windowText" lastClr="000000"/>
                      </a:solidFill>
                    </a:endParaRPr>
                  </a:p>
                </c:rich>
              </c:tx>
              <c:spPr/>
              <c:showLegendKey val="0"/>
              <c:showVal val="0"/>
              <c:showCatName val="1"/>
              <c:showSerName val="0"/>
              <c:showPercent val="1"/>
              <c:showBubbleSize val="0"/>
            </c:dLbl>
            <c:dLbl>
              <c:idx val="6"/>
              <c:layout>
                <c:manualLayout>
                  <c:x val="1.7077592592592592E-2"/>
                  <c:y val="3.635E-2"/>
                </c:manualLayout>
              </c:layout>
              <c:tx>
                <c:rich>
                  <a:bodyPr/>
                  <a:lstStyle/>
                  <a:p>
                    <a:pPr>
                      <a:defRPr sz="900" b="0">
                        <a:solidFill>
                          <a:sysClr val="windowText" lastClr="000000"/>
                        </a:solidFill>
                        <a:latin typeface="Soberana Sans" pitchFamily="50" charset="0"/>
                      </a:defRPr>
                    </a:pPr>
                    <a:r>
                      <a:rPr lang="en-US" sz="900" b="0">
                        <a:solidFill>
                          <a:sysClr val="windowText" lastClr="000000"/>
                        </a:solidFill>
                      </a:rPr>
                      <a:t> Nucleoeléctrica
2%</a:t>
                    </a:r>
                    <a:endParaRPr lang="en-US" sz="900" b="1">
                      <a:solidFill>
                        <a:sysClr val="windowText" lastClr="000000"/>
                      </a:solidFill>
                    </a:endParaRPr>
                  </a:p>
                </c:rich>
              </c:tx>
              <c:spPr/>
              <c:showLegendKey val="0"/>
              <c:showVal val="0"/>
              <c:showCatName val="1"/>
              <c:showSerName val="0"/>
              <c:showPercent val="1"/>
              <c:showBubbleSize val="0"/>
            </c:dLbl>
            <c:dLbl>
              <c:idx val="7"/>
              <c:layout>
                <c:manualLayout>
                  <c:x val="1.9999074074074075E-2"/>
                  <c:y val="0.11849178743961353"/>
                </c:manualLayout>
              </c:layout>
              <c:tx>
                <c:rich>
                  <a:bodyPr/>
                  <a:lstStyle/>
                  <a:p>
                    <a:pPr>
                      <a:defRPr sz="900" b="0">
                        <a:solidFill>
                          <a:sysClr val="windowText" lastClr="000000"/>
                        </a:solidFill>
                        <a:latin typeface="Soberana Sans" pitchFamily="50" charset="0"/>
                      </a:defRPr>
                    </a:pPr>
                    <a:r>
                      <a:rPr lang="en-US" sz="900" b="0">
                        <a:solidFill>
                          <a:sysClr val="windowText" lastClr="000000"/>
                        </a:solidFill>
                      </a:rPr>
                      <a:t> Geotérmica,  Bioenergía y Frenos Regenerativos
2%</a:t>
                    </a:r>
                    <a:endParaRPr lang="en-US" sz="1000" b="1">
                      <a:solidFill>
                        <a:sysClr val="windowText" lastClr="000000"/>
                      </a:solidFill>
                    </a:endParaRPr>
                  </a:p>
                </c:rich>
              </c:tx>
              <c:spPr/>
              <c:showLegendKey val="0"/>
              <c:showVal val="0"/>
              <c:showCatName val="1"/>
              <c:showSerName val="0"/>
              <c:showPercent val="1"/>
              <c:showBubbleSize val="0"/>
            </c:dLbl>
            <c:txPr>
              <a:bodyPr/>
              <a:lstStyle/>
              <a:p>
                <a:pPr>
                  <a:defRPr sz="900" b="0">
                    <a:solidFill>
                      <a:schemeClr val="bg1"/>
                    </a:solidFill>
                    <a:latin typeface="Soberana Sans" pitchFamily="50" charset="0"/>
                  </a:defRPr>
                </a:pPr>
                <a:endParaRPr lang="es-MX"/>
              </a:p>
            </c:txPr>
            <c:showLegendKey val="0"/>
            <c:showVal val="0"/>
            <c:showCatName val="1"/>
            <c:showSerName val="0"/>
            <c:showPercent val="1"/>
            <c:showBubbleSize val="0"/>
            <c:showLeaderLines val="1"/>
          </c:dLbls>
          <c:cat>
            <c:strRef>
              <c:f>('Gráfico 4.5.2.'!$B$6:$B$7,'Gráfico 4.5.2.'!$B$9:$B$14)</c:f>
              <c:strCache>
                <c:ptCount val="8"/>
                <c:pt idx="0">
                  <c:v>Ciclo combinado</c:v>
                </c:pt>
                <c:pt idx="1">
                  <c:v>TC, CI, TG, Carboeléctrica 1/</c:v>
                </c:pt>
                <c:pt idx="2">
                  <c:v>Hidroeléctrica</c:v>
                </c:pt>
                <c:pt idx="3">
                  <c:v>Eólica</c:v>
                </c:pt>
                <c:pt idx="4">
                  <c:v>Cogeneración eficiente</c:v>
                </c:pt>
                <c:pt idx="5">
                  <c:v>Solar Fotovoltaica y Termosolar</c:v>
                </c:pt>
                <c:pt idx="6">
                  <c:v> Nucleoeléctrica</c:v>
                </c:pt>
                <c:pt idx="7">
                  <c:v> Geotérmica,  Bioenergía y Frenos Regenerativos</c:v>
                </c:pt>
              </c:strCache>
            </c:strRef>
          </c:cat>
          <c:val>
            <c:numRef>
              <c:f>('Gráfico 4.5.2.'!$C$6:$C$7,'Gráfico 4.5.2.'!$C$9:$C$14)</c:f>
              <c:numCache>
                <c:formatCode>#,##0</c:formatCode>
                <c:ptCount val="8"/>
                <c:pt idx="0">
                  <c:v>40592.318999999996</c:v>
                </c:pt>
                <c:pt idx="1">
                  <c:v>15683.865</c:v>
                </c:pt>
                <c:pt idx="2">
                  <c:v>13280.531012959997</c:v>
                </c:pt>
                <c:pt idx="3">
                  <c:v>9734.1550000000007</c:v>
                </c:pt>
                <c:pt idx="4">
                  <c:v>4320.5600000000004</c:v>
                </c:pt>
                <c:pt idx="5">
                  <c:v>3783.7850801</c:v>
                </c:pt>
                <c:pt idx="6">
                  <c:v>1620</c:v>
                </c:pt>
                <c:pt idx="7">
                  <c:v>2165.6180006700001</c:v>
                </c:pt>
              </c:numCache>
            </c:numRef>
          </c:val>
        </c:ser>
        <c:dLbls>
          <c:showLegendKey val="0"/>
          <c:showVal val="0"/>
          <c:showCatName val="0"/>
          <c:showSerName val="0"/>
          <c:showPercent val="0"/>
          <c:showBubbleSize val="0"/>
          <c:showLeaderLines val="1"/>
        </c:dLbls>
        <c:firstSliceAng val="119"/>
      </c:pieChart>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37565293194384E-2"/>
          <c:y val="1.7359932088285228E-2"/>
          <c:w val="0.7948683812928875"/>
          <c:h val="0.96304129069796851"/>
        </c:manualLayout>
      </c:layout>
      <c:pieChart>
        <c:varyColors val="1"/>
        <c:ser>
          <c:idx val="0"/>
          <c:order val="0"/>
          <c:explosion val="2"/>
          <c:dPt>
            <c:idx val="0"/>
            <c:bubble3D val="0"/>
            <c:spPr>
              <a:solidFill>
                <a:srgbClr val="FF6600"/>
              </a:solidFill>
            </c:spPr>
            <c:extLst xmlns:c16r2="http://schemas.microsoft.com/office/drawing/2015/06/chart">
              <c:ext xmlns:c16="http://schemas.microsoft.com/office/drawing/2014/chart" uri="{C3380CC4-5D6E-409C-BE32-E72D297353CC}">
                <c16:uniqueId val="{00000001-304B-494B-8B72-2A18BC220778}"/>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304B-494B-8B72-2A18BC220778}"/>
              </c:ext>
            </c:extLst>
          </c:dPt>
          <c:dPt>
            <c:idx val="2"/>
            <c:bubble3D val="0"/>
            <c:spPr>
              <a:solidFill>
                <a:srgbClr val="0070C0"/>
              </a:solidFill>
            </c:spPr>
            <c:extLst xmlns:c16r2="http://schemas.microsoft.com/office/drawing/2015/06/chart">
              <c:ext xmlns:c16="http://schemas.microsoft.com/office/drawing/2014/chart" uri="{C3380CC4-5D6E-409C-BE32-E72D297353CC}">
                <c16:uniqueId val="{00000005-304B-494B-8B72-2A18BC220778}"/>
              </c:ext>
            </c:extLst>
          </c:dPt>
          <c:dPt>
            <c:idx val="3"/>
            <c:bubble3D val="0"/>
            <c:spPr>
              <a:solidFill>
                <a:srgbClr val="00A1DA"/>
              </a:solidFill>
            </c:spPr>
            <c:extLst xmlns:c16r2="http://schemas.microsoft.com/office/drawing/2015/06/chart">
              <c:ext xmlns:c16="http://schemas.microsoft.com/office/drawing/2014/chart" uri="{C3380CC4-5D6E-409C-BE32-E72D297353CC}">
                <c16:uniqueId val="{00000007-304B-494B-8B72-2A18BC220778}"/>
              </c:ext>
            </c:extLst>
          </c:dPt>
          <c:dPt>
            <c:idx val="4"/>
            <c:bubble3D val="0"/>
            <c:spPr>
              <a:solidFill>
                <a:srgbClr val="8064A2"/>
              </a:solidFill>
            </c:spPr>
            <c:extLst xmlns:c16r2="http://schemas.microsoft.com/office/drawing/2015/06/chart">
              <c:ext xmlns:c16="http://schemas.microsoft.com/office/drawing/2014/chart" uri="{C3380CC4-5D6E-409C-BE32-E72D297353CC}">
                <c16:uniqueId val="{00000009-304B-494B-8B72-2A18BC220778}"/>
              </c:ext>
            </c:extLst>
          </c:dPt>
          <c:dPt>
            <c:idx val="5"/>
            <c:bubble3D val="0"/>
            <c:spPr>
              <a:solidFill>
                <a:srgbClr val="FFC000"/>
              </a:solidFill>
            </c:spPr>
            <c:extLst xmlns:c16r2="http://schemas.microsoft.com/office/drawing/2015/06/chart">
              <c:ext xmlns:c16="http://schemas.microsoft.com/office/drawing/2014/chart" uri="{C3380CC4-5D6E-409C-BE32-E72D297353CC}">
                <c16:uniqueId val="{0000000B-304B-494B-8B72-2A18BC220778}"/>
              </c:ext>
            </c:extLst>
          </c:dPt>
          <c:dPt>
            <c:idx val="6"/>
            <c:bubble3D val="0"/>
            <c:spPr>
              <a:solidFill>
                <a:srgbClr val="009999"/>
              </a:solidFill>
            </c:spPr>
            <c:extLst xmlns:c16r2="http://schemas.microsoft.com/office/drawing/2015/06/chart">
              <c:ext xmlns:c16="http://schemas.microsoft.com/office/drawing/2014/chart" uri="{C3380CC4-5D6E-409C-BE32-E72D297353CC}">
                <c16:uniqueId val="{0000000D-304B-494B-8B72-2A18BC220778}"/>
              </c:ext>
            </c:extLst>
          </c:dPt>
          <c:dLbls>
            <c:dLbl>
              <c:idx val="0"/>
              <c:layout>
                <c:manualLayout>
                  <c:x val="0.24699372542250309"/>
                  <c:y val="-0.24432188259137455"/>
                </c:manualLayout>
              </c:layout>
              <c:tx>
                <c:rich>
                  <a:bodyPr/>
                  <a:lstStyle/>
                  <a:p>
                    <a:pPr>
                      <a:defRPr sz="900" b="0">
                        <a:solidFill>
                          <a:schemeClr val="bg1"/>
                        </a:solidFill>
                      </a:defRPr>
                    </a:pPr>
                    <a:r>
                      <a:rPr lang="en-US" sz="900" b="0">
                        <a:solidFill>
                          <a:schemeClr val="bg1"/>
                        </a:solidFill>
                      </a:rPr>
                      <a:t>Ciclo combinado
58%</a:t>
                    </a:r>
                    <a:endParaRPr lang="en-US" sz="1400" b="1">
                      <a:solidFill>
                        <a:schemeClr val="bg1"/>
                      </a:solidFill>
                    </a:endParaRP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4B-494B-8B72-2A18BC220778}"/>
                </c:ext>
              </c:extLst>
            </c:dLbl>
            <c:dLbl>
              <c:idx val="1"/>
              <c:layout>
                <c:manualLayout>
                  <c:x val="-4.3267672546518275E-2"/>
                  <c:y val="2.7280377605226679E-2"/>
                </c:manualLayout>
              </c:layout>
              <c:tx>
                <c:rich>
                  <a:bodyPr/>
                  <a:lstStyle/>
                  <a:p>
                    <a:pPr>
                      <a:defRPr sz="900" b="0"/>
                    </a:pPr>
                    <a:r>
                      <a:rPr lang="en-US" sz="900" b="0"/>
                      <a:t>TC, CI, TG, Carboeléctrica</a:t>
                    </a:r>
                    <a:r>
                      <a:rPr lang="en-US" sz="900" b="0" baseline="30000"/>
                      <a:t>1/</a:t>
                    </a:r>
                    <a:r>
                      <a:rPr lang="en-US" sz="900" b="0"/>
                      <a:t>
1%</a:t>
                    </a:r>
                    <a:endParaRPr lang="en-US" sz="800" b="1"/>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4B-494B-8B72-2A18BC220778}"/>
                </c:ext>
              </c:extLst>
            </c:dLbl>
            <c:dLbl>
              <c:idx val="2"/>
              <c:layout>
                <c:manualLayout>
                  <c:x val="5.9195002859279464E-2"/>
                  <c:y val="6.0242241476187001E-2"/>
                </c:manualLayout>
              </c:layout>
              <c:tx>
                <c:rich>
                  <a:bodyPr/>
                  <a:lstStyle/>
                  <a:p>
                    <a:pPr>
                      <a:defRPr sz="900" b="0">
                        <a:solidFill>
                          <a:schemeClr val="bg1"/>
                        </a:solidFill>
                      </a:defRPr>
                    </a:pPr>
                    <a:r>
                      <a:rPr lang="en-US" sz="900" b="0">
                        <a:solidFill>
                          <a:schemeClr val="bg1"/>
                        </a:solidFill>
                      </a:rPr>
                      <a:t>Hidroeléctrica
11%</a:t>
                    </a:r>
                    <a:endParaRPr lang="en-US" sz="1200" b="1">
                      <a:solidFill>
                        <a:schemeClr val="bg1"/>
                      </a:solidFill>
                    </a:endParaRP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4B-494B-8B72-2A18BC220778}"/>
                </c:ext>
              </c:extLst>
            </c:dLbl>
            <c:dLbl>
              <c:idx val="3"/>
              <c:layout>
                <c:manualLayout>
                  <c:x val="-0.11580430478625275"/>
                  <c:y val="0.14683539285999875"/>
                </c:manualLayout>
              </c:layout>
              <c:tx>
                <c:rich>
                  <a:bodyPr/>
                  <a:lstStyle/>
                  <a:p>
                    <a:pPr>
                      <a:defRPr sz="900" b="0">
                        <a:solidFill>
                          <a:schemeClr val="bg1"/>
                        </a:solidFill>
                      </a:defRPr>
                    </a:pPr>
                    <a:r>
                      <a:rPr lang="en-US" sz="900" b="0">
                        <a:solidFill>
                          <a:schemeClr val="bg1"/>
                        </a:solidFill>
                      </a:rPr>
                      <a:t>Eólica
11%</a:t>
                    </a:r>
                    <a:endParaRPr lang="en-US" sz="1100" b="1">
                      <a:solidFill>
                        <a:schemeClr val="bg1"/>
                      </a:solidFill>
                    </a:endParaRP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04B-494B-8B72-2A18BC220778}"/>
                </c:ext>
              </c:extLst>
            </c:dLbl>
            <c:dLbl>
              <c:idx val="4"/>
              <c:layout>
                <c:manualLayout>
                  <c:x val="1.2888048211850614E-2"/>
                  <c:y val="-2.0452834420464704E-2"/>
                </c:manualLayout>
              </c:layout>
              <c:tx>
                <c:rich>
                  <a:bodyPr/>
                  <a:lstStyle/>
                  <a:p>
                    <a:pPr>
                      <a:defRPr sz="900" b="0">
                        <a:solidFill>
                          <a:sysClr val="windowText" lastClr="000000"/>
                        </a:solidFill>
                      </a:defRPr>
                    </a:pPr>
                    <a:r>
                      <a:rPr lang="en-US" sz="900" b="0">
                        <a:solidFill>
                          <a:sysClr val="windowText" lastClr="000000"/>
                        </a:solidFill>
                      </a:rPr>
                      <a:t>Nucleoeléctrica
9%</a:t>
                    </a:r>
                    <a:endParaRPr lang="en-US" sz="900" b="1">
                      <a:solidFill>
                        <a:sysClr val="windowText" lastClr="000000"/>
                      </a:solidFill>
                    </a:endParaRP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04B-494B-8B72-2A18BC220778}"/>
                </c:ext>
              </c:extLst>
            </c:dLbl>
            <c:dLbl>
              <c:idx val="5"/>
              <c:layout>
                <c:manualLayout>
                  <c:x val="-9.2851801346060788E-4"/>
                  <c:y val="-6.0599783082041489E-2"/>
                </c:manualLayout>
              </c:layout>
              <c:tx>
                <c:rich>
                  <a:bodyPr/>
                  <a:lstStyle/>
                  <a:p>
                    <a:pPr>
                      <a:defRPr sz="900" b="0">
                        <a:solidFill>
                          <a:sysClr val="windowText" lastClr="000000"/>
                        </a:solidFill>
                      </a:defRPr>
                    </a:pPr>
                    <a:r>
                      <a:rPr lang="en-US" sz="900" b="0">
                        <a:solidFill>
                          <a:sysClr val="windowText" lastClr="000000"/>
                        </a:solidFill>
                      </a:rPr>
                      <a:t>Geotérmica,</a:t>
                    </a:r>
                    <a:r>
                      <a:rPr lang="en-US" sz="900" b="0" baseline="0">
                        <a:solidFill>
                          <a:sysClr val="windowText" lastClr="000000"/>
                        </a:solidFill>
                      </a:rPr>
                      <a:t> </a:t>
                    </a:r>
                    <a:r>
                      <a:rPr lang="en-US" sz="900" b="0">
                        <a:solidFill>
                          <a:sysClr val="windowText" lastClr="000000"/>
                        </a:solidFill>
                      </a:rPr>
                      <a:t>Solar Fotovoltaica y Termosolar
6%</a:t>
                    </a:r>
                    <a:endParaRPr lang="en-US" sz="1000" b="1">
                      <a:solidFill>
                        <a:sysClr val="windowText" lastClr="000000"/>
                      </a:solidFill>
                    </a:endParaRPr>
                  </a:p>
                </c:rich>
              </c:tx>
              <c:sp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04B-494B-8B72-2A18BC220778}"/>
                </c:ext>
              </c:extLst>
            </c:dLbl>
            <c:dLbl>
              <c:idx val="6"/>
              <c:layout>
                <c:manualLayout>
                  <c:x val="2.0642238155984691E-2"/>
                  <c:y val="6.600677874485536E-2"/>
                </c:manualLayout>
              </c:layout>
              <c:tx>
                <c:rich>
                  <a:bodyPr/>
                  <a:lstStyle/>
                  <a:p>
                    <a:pPr>
                      <a:defRPr sz="900" b="0"/>
                    </a:pPr>
                    <a:r>
                      <a:rPr lang="en-US" sz="900" b="0"/>
                      <a:t>Cogeneración eficiente y Bioenergía
4%</a:t>
                    </a:r>
                    <a:endParaRPr lang="en-US" sz="1000" b="1"/>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04B-494B-8B72-2A18BC220778}"/>
                </c:ext>
              </c:extLst>
            </c:dLbl>
            <c:spPr>
              <a:noFill/>
              <a:ln>
                <a:noFill/>
              </a:ln>
              <a:effectLst/>
            </c:spPr>
            <c:txPr>
              <a:bodyPr/>
              <a:lstStyle/>
              <a:p>
                <a:pPr>
                  <a:defRPr sz="900" b="0"/>
                </a:pPr>
                <a:endParaRPr lang="es-MX"/>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('Gráfico 4.5.3.'!$B$5:$B$6,'Gráfico 4.5.3.'!$B$8:$B$12)</c:f>
              <c:strCache>
                <c:ptCount val="7"/>
                <c:pt idx="0">
                  <c:v>Ciclo combinado</c:v>
                </c:pt>
                <c:pt idx="1">
                  <c:v>TC, CI, TG, Carboeléctrica1/</c:v>
                </c:pt>
                <c:pt idx="2">
                  <c:v>Hidroeléctrica</c:v>
                </c:pt>
                <c:pt idx="3">
                  <c:v>Eólica</c:v>
                </c:pt>
                <c:pt idx="4">
                  <c:v>Nucleoeléctrica</c:v>
                </c:pt>
                <c:pt idx="5">
                  <c:v>Geotérmica, Solar Fotovoltaica y Termosolar</c:v>
                </c:pt>
                <c:pt idx="6">
                  <c:v>Cogeneración eficiente y Bioenergía</c:v>
                </c:pt>
              </c:strCache>
            </c:strRef>
          </c:cat>
          <c:val>
            <c:numRef>
              <c:f>('Gráfico 4.5.3.'!$E$5:$E$6,'Gráfico 4.5.3.'!$E$8:$E$12)</c:f>
              <c:numCache>
                <c:formatCode>#,##0</c:formatCode>
                <c:ptCount val="7"/>
                <c:pt idx="0">
                  <c:v>257649.34796757047</c:v>
                </c:pt>
                <c:pt idx="1">
                  <c:v>6181.0659226384569</c:v>
                </c:pt>
                <c:pt idx="2">
                  <c:v>49902.041730313009</c:v>
                </c:pt>
                <c:pt idx="3">
                  <c:v>47365.635387646034</c:v>
                </c:pt>
                <c:pt idx="4">
                  <c:v>38928.139577999893</c:v>
                </c:pt>
                <c:pt idx="5">
                  <c:v>25187.846611303376</c:v>
                </c:pt>
                <c:pt idx="6">
                  <c:v>18392.015210856698</c:v>
                </c:pt>
              </c:numCache>
            </c:numRef>
          </c:val>
          <c:extLst xmlns:c16r2="http://schemas.microsoft.com/office/drawing/2015/06/chart">
            <c:ext xmlns:c16="http://schemas.microsoft.com/office/drawing/2014/chart" uri="{C3380CC4-5D6E-409C-BE32-E72D297353CC}">
              <c16:uniqueId val="{0000000E-304B-494B-8B72-2A18BC220778}"/>
            </c:ext>
          </c:extLst>
        </c:ser>
        <c:dLbls>
          <c:showLegendKey val="0"/>
          <c:showVal val="1"/>
          <c:showCatName val="0"/>
          <c:showSerName val="0"/>
          <c:showPercent val="0"/>
          <c:showBubbleSize val="0"/>
          <c:showLeaderLines val="1"/>
        </c:dLbls>
        <c:firstSliceAng val="118"/>
      </c:pieChart>
    </c:plotArea>
    <c:plotVisOnly val="1"/>
    <c:dispBlanksAs val="gap"/>
    <c:showDLblsOverMax val="0"/>
  </c:chart>
  <c:spPr>
    <a:noFill/>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88188976377948E-2"/>
          <c:y val="1.3327020368742525E-2"/>
          <c:w val="0.70784183124650413"/>
          <c:h val="0.96975483187015932"/>
        </c:manualLayout>
      </c:layout>
      <c:pieChart>
        <c:varyColors val="1"/>
        <c:ser>
          <c:idx val="0"/>
          <c:order val="0"/>
          <c:explosion val="2"/>
          <c:dPt>
            <c:idx val="0"/>
            <c:bubble3D val="0"/>
            <c:spPr>
              <a:solidFill>
                <a:srgbClr val="FF6600"/>
              </a:solidFill>
            </c:spPr>
          </c:dPt>
          <c:dPt>
            <c:idx val="1"/>
            <c:bubble3D val="0"/>
            <c:spPr>
              <a:solidFill>
                <a:srgbClr val="C00000"/>
              </a:solidFill>
            </c:spPr>
          </c:dPt>
          <c:dPt>
            <c:idx val="2"/>
            <c:bubble3D val="0"/>
            <c:spPr>
              <a:solidFill>
                <a:srgbClr val="0070C0"/>
              </a:solidFill>
            </c:spPr>
          </c:dPt>
          <c:dPt>
            <c:idx val="3"/>
            <c:bubble3D val="0"/>
            <c:spPr>
              <a:solidFill>
                <a:srgbClr val="00A1DA"/>
              </a:solidFill>
            </c:spPr>
          </c:dPt>
          <c:dPt>
            <c:idx val="4"/>
            <c:bubble3D val="0"/>
            <c:spPr>
              <a:solidFill>
                <a:srgbClr val="8064A2"/>
              </a:solidFill>
            </c:spPr>
          </c:dPt>
          <c:dPt>
            <c:idx val="5"/>
            <c:bubble3D val="0"/>
            <c:spPr>
              <a:solidFill>
                <a:srgbClr val="FFC000"/>
              </a:solidFill>
            </c:spPr>
          </c:dPt>
          <c:dPt>
            <c:idx val="6"/>
            <c:bubble3D val="0"/>
            <c:spPr>
              <a:solidFill>
                <a:srgbClr val="009999"/>
              </a:solidFill>
            </c:spPr>
          </c:dPt>
          <c:dLbls>
            <c:dLbl>
              <c:idx val="0"/>
              <c:layout>
                <c:manualLayout>
                  <c:x val="0.21270616582763222"/>
                  <c:y val="-0.22975080452571653"/>
                </c:manualLayout>
              </c:layout>
              <c:tx>
                <c:rich>
                  <a:bodyPr/>
                  <a:lstStyle/>
                  <a:p>
                    <a:pPr>
                      <a:defRPr sz="900" b="0">
                        <a:solidFill>
                          <a:schemeClr val="bg1"/>
                        </a:solidFill>
                        <a:latin typeface="Soberana Sans" pitchFamily="50" charset="0"/>
                      </a:defRPr>
                    </a:pPr>
                    <a:r>
                      <a:rPr lang="en-US" sz="900" b="0">
                        <a:solidFill>
                          <a:schemeClr val="bg1"/>
                        </a:solidFill>
                      </a:rPr>
                      <a:t>Ciclo combinado
67%</a:t>
                    </a:r>
                    <a:endParaRPr lang="en-US" sz="1400" b="1">
                      <a:solidFill>
                        <a:schemeClr val="bg1"/>
                      </a:solidFill>
                    </a:endParaRPr>
                  </a:p>
                </c:rich>
              </c:tx>
              <c:spPr/>
              <c:showLegendKey val="0"/>
              <c:showVal val="0"/>
              <c:showCatName val="1"/>
              <c:showSerName val="0"/>
              <c:showPercent val="1"/>
              <c:showBubbleSize val="0"/>
            </c:dLbl>
            <c:dLbl>
              <c:idx val="1"/>
              <c:layout>
                <c:manualLayout>
                  <c:x val="-0.12058827072845402"/>
                  <c:y val="3.8721926485401582E-3"/>
                </c:manualLayout>
              </c:layout>
              <c:tx>
                <c:rich>
                  <a:bodyPr/>
                  <a:lstStyle/>
                  <a:p>
                    <a:r>
                      <a:rPr lang="en-US" sz="900" b="0"/>
                      <a:t>TC, CI, TG, Carboeléctrica</a:t>
                    </a:r>
                    <a:r>
                      <a:rPr lang="en-US" sz="900" b="0" baseline="30000"/>
                      <a:t>1/</a:t>
                    </a:r>
                    <a:r>
                      <a:rPr lang="en-US" sz="900" b="0"/>
                      <a:t>
2%</a:t>
                    </a:r>
                    <a:endParaRPr lang="en-US" sz="900" b="1"/>
                  </a:p>
                </c:rich>
              </c:tx>
              <c:showLegendKey val="0"/>
              <c:showVal val="0"/>
              <c:showCatName val="1"/>
              <c:showSerName val="0"/>
              <c:showPercent val="1"/>
              <c:showBubbleSize val="0"/>
            </c:dLbl>
            <c:dLbl>
              <c:idx val="2"/>
              <c:layout>
                <c:manualLayout>
                  <c:x val="-2.6377694591454757E-2"/>
                  <c:y val="4.9940485846760967E-2"/>
                </c:manualLayout>
              </c:layout>
              <c:tx>
                <c:rich>
                  <a:bodyPr/>
                  <a:lstStyle/>
                  <a:p>
                    <a:pPr>
                      <a:defRPr sz="900" b="0">
                        <a:solidFill>
                          <a:schemeClr val="bg1"/>
                        </a:solidFill>
                        <a:latin typeface="Soberana Sans" pitchFamily="50" charset="0"/>
                      </a:defRPr>
                    </a:pPr>
                    <a:r>
                      <a:rPr lang="en-US" sz="900" b="0"/>
                      <a:t>Hidroeléctrica
11%</a:t>
                    </a:r>
                    <a:endParaRPr lang="en-US" sz="1200" b="1"/>
                  </a:p>
                </c:rich>
              </c:tx>
              <c:spPr/>
              <c:showLegendKey val="0"/>
              <c:showVal val="0"/>
              <c:showCatName val="1"/>
              <c:showSerName val="0"/>
              <c:showPercent val="1"/>
              <c:showBubbleSize val="0"/>
            </c:dLbl>
            <c:dLbl>
              <c:idx val="3"/>
              <c:layout>
                <c:manualLayout>
                  <c:x val="-9.2272708547099444E-2"/>
                  <c:y val="0.14696812405849319"/>
                </c:manualLayout>
              </c:layout>
              <c:tx>
                <c:rich>
                  <a:bodyPr/>
                  <a:lstStyle/>
                  <a:p>
                    <a:pPr>
                      <a:defRPr sz="900" b="0">
                        <a:solidFill>
                          <a:schemeClr val="bg1"/>
                        </a:solidFill>
                        <a:latin typeface="Soberana Sans" pitchFamily="50" charset="0"/>
                      </a:defRPr>
                    </a:pPr>
                    <a:r>
                      <a:rPr lang="en-US" sz="900" b="0">
                        <a:solidFill>
                          <a:schemeClr val="bg1"/>
                        </a:solidFill>
                      </a:rPr>
                      <a:t>Eólica
9%</a:t>
                    </a:r>
                    <a:endParaRPr lang="en-US" sz="1400" b="1">
                      <a:solidFill>
                        <a:schemeClr val="bg1"/>
                      </a:solidFill>
                    </a:endParaRPr>
                  </a:p>
                </c:rich>
              </c:tx>
              <c:spPr/>
              <c:showLegendKey val="0"/>
              <c:showVal val="0"/>
              <c:showCatName val="1"/>
              <c:showSerName val="0"/>
              <c:showPercent val="1"/>
              <c:showBubbleSize val="0"/>
            </c:dLbl>
            <c:dLbl>
              <c:idx val="4"/>
              <c:layout>
                <c:manualLayout>
                  <c:x val="1.6153866012650057E-2"/>
                  <c:y val="-9.5631746037734416E-2"/>
                </c:manualLayout>
              </c:layout>
              <c:tx>
                <c:rich>
                  <a:bodyPr/>
                  <a:lstStyle/>
                  <a:p>
                    <a:r>
                      <a:rPr lang="en-US" sz="900" b="0"/>
                      <a:t>Nucleoeléctrica
3%</a:t>
                    </a:r>
                    <a:endParaRPr lang="en-US" sz="900" b="1"/>
                  </a:p>
                </c:rich>
              </c:tx>
              <c:showLegendKey val="0"/>
              <c:showVal val="0"/>
              <c:showCatName val="1"/>
              <c:showSerName val="0"/>
              <c:showPercent val="1"/>
              <c:showBubbleSize val="0"/>
            </c:dLbl>
            <c:dLbl>
              <c:idx val="5"/>
              <c:layout>
                <c:manualLayout>
                  <c:x val="1.1345467062518825E-2"/>
                  <c:y val="-2.9954199567649956E-2"/>
                </c:manualLayout>
              </c:layout>
              <c:tx>
                <c:rich>
                  <a:bodyPr/>
                  <a:lstStyle/>
                  <a:p>
                    <a:r>
                      <a:rPr lang="en-US" sz="900" b="0"/>
                      <a:t>Geotérmica, Solar Fotovoltaica y Termosolar
5%</a:t>
                    </a:r>
                    <a:endParaRPr lang="en-US" sz="1050" b="1"/>
                  </a:p>
                </c:rich>
              </c:tx>
              <c:showLegendKey val="0"/>
              <c:showVal val="0"/>
              <c:showCatName val="1"/>
              <c:showSerName val="0"/>
              <c:showPercent val="1"/>
              <c:showBubbleSize val="0"/>
            </c:dLbl>
            <c:dLbl>
              <c:idx val="6"/>
              <c:layout>
                <c:manualLayout>
                  <c:x val="6.6704530786110749E-3"/>
                  <c:y val="5.571717855755047E-2"/>
                </c:manualLayout>
              </c:layout>
              <c:tx>
                <c:rich>
                  <a:bodyPr/>
                  <a:lstStyle/>
                  <a:p>
                    <a:r>
                      <a:rPr lang="en-US" sz="900" b="0"/>
                      <a:t>Cogeneración eficiente y Bioenergía
3%</a:t>
                    </a:r>
                    <a:endParaRPr lang="en-US" sz="1000" b="1"/>
                  </a:p>
                </c:rich>
              </c:tx>
              <c:showLegendKey val="0"/>
              <c:showVal val="0"/>
              <c:showCatName val="1"/>
              <c:showSerName val="0"/>
              <c:showPercent val="1"/>
              <c:showBubbleSize val="0"/>
            </c:dLbl>
            <c:txPr>
              <a:bodyPr/>
              <a:lstStyle/>
              <a:p>
                <a:pPr>
                  <a:defRPr sz="900" b="0">
                    <a:latin typeface="Soberana Sans" pitchFamily="50" charset="0"/>
                  </a:defRPr>
                </a:pPr>
                <a:endParaRPr lang="es-MX"/>
              </a:p>
            </c:txPr>
            <c:showLegendKey val="0"/>
            <c:showVal val="0"/>
            <c:showCatName val="1"/>
            <c:showSerName val="0"/>
            <c:showPercent val="1"/>
            <c:showBubbleSize val="0"/>
            <c:showLeaderLines val="1"/>
          </c:dLbls>
          <c:cat>
            <c:strRef>
              <c:f>('Gráfico 4.5.3.'!$B$5:$B$6,'Gráfico 4.5.3.'!$B$8:$B$12)</c:f>
              <c:strCache>
                <c:ptCount val="7"/>
                <c:pt idx="0">
                  <c:v>Ciclo combinado</c:v>
                </c:pt>
                <c:pt idx="1">
                  <c:v>TC, CI, TG, Carboeléctrica1/</c:v>
                </c:pt>
                <c:pt idx="2">
                  <c:v>Hidroeléctrica</c:v>
                </c:pt>
                <c:pt idx="3">
                  <c:v>Eólica</c:v>
                </c:pt>
                <c:pt idx="4">
                  <c:v>Nucleoeléctrica</c:v>
                </c:pt>
                <c:pt idx="5">
                  <c:v>Geotérmica, Solar Fotovoltaica y Termosolar</c:v>
                </c:pt>
                <c:pt idx="6">
                  <c:v>Cogeneración eficiente y Bioenergía</c:v>
                </c:pt>
              </c:strCache>
            </c:strRef>
          </c:cat>
          <c:val>
            <c:numRef>
              <c:f>('Gráfico 4.5.3.'!$C$5:$C$6,'Gráfico 4.5.3.'!$C$8:$C$12)</c:f>
              <c:numCache>
                <c:formatCode>#,##0</c:formatCode>
                <c:ptCount val="7"/>
                <c:pt idx="0">
                  <c:v>223782.59422979626</c:v>
                </c:pt>
                <c:pt idx="1">
                  <c:v>4710.4172600638703</c:v>
                </c:pt>
                <c:pt idx="2">
                  <c:v>36842.603281677599</c:v>
                </c:pt>
                <c:pt idx="3">
                  <c:v>30758.793173807819</c:v>
                </c:pt>
                <c:pt idx="4">
                  <c:v>11062.040399999896</c:v>
                </c:pt>
                <c:pt idx="5">
                  <c:v>17064.605477025678</c:v>
                </c:pt>
                <c:pt idx="6">
                  <c:v>10023.101760479734</c:v>
                </c:pt>
              </c:numCache>
            </c:numRef>
          </c:val>
        </c:ser>
        <c:dLbls>
          <c:showLegendKey val="0"/>
          <c:showVal val="0"/>
          <c:showCatName val="0"/>
          <c:showSerName val="0"/>
          <c:showPercent val="0"/>
          <c:showBubbleSize val="0"/>
          <c:showLeaderLines val="1"/>
        </c:dLbls>
        <c:firstSliceAng val="98"/>
      </c:pieChart>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9742832822105"/>
          <c:y val="0.10232558139534884"/>
          <c:w val="0.88329597986999142"/>
          <c:h val="0.74152084477812374"/>
        </c:manualLayout>
      </c:layout>
      <c:barChart>
        <c:barDir val="col"/>
        <c:grouping val="stacked"/>
        <c:varyColors val="0"/>
        <c:ser>
          <c:idx val="0"/>
          <c:order val="0"/>
          <c:tx>
            <c:v>Inversión</c:v>
          </c:tx>
          <c:spPr>
            <a:solidFill>
              <a:srgbClr val="008000"/>
            </a:solidFill>
            <a:ln>
              <a:noFill/>
            </a:ln>
            <a:effectLst/>
          </c:spPr>
          <c:invertIfNegative val="0"/>
          <c:cat>
            <c:numRef>
              <c:f>'Gráfico 4.6.1.'!$B$4:$B$17</c:f>
              <c:numCache>
                <c:formatCode>#,##0</c:formatCode>
                <c:ptCount val="1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numCache>
            </c:numRef>
          </c:cat>
          <c:val>
            <c:numRef>
              <c:f>'Gráfico 4.6.1.'!$C$4:$C$17</c:f>
              <c:numCache>
                <c:formatCode>0</c:formatCode>
                <c:ptCount val="14"/>
                <c:pt idx="0">
                  <c:v>895.89894144011816</c:v>
                </c:pt>
                <c:pt idx="1">
                  <c:v>1471.1414158763719</c:v>
                </c:pt>
                <c:pt idx="2">
                  <c:v>2111.5615732882038</c:v>
                </c:pt>
                <c:pt idx="3">
                  <c:v>2946.9297264367151</c:v>
                </c:pt>
                <c:pt idx="4">
                  <c:v>3293.7659744635257</c:v>
                </c:pt>
                <c:pt idx="5">
                  <c:v>3176.5429866263057</c:v>
                </c:pt>
                <c:pt idx="6">
                  <c:v>3106.8801575736843</c:v>
                </c:pt>
                <c:pt idx="7">
                  <c:v>3033.113937701597</c:v>
                </c:pt>
                <c:pt idx="8">
                  <c:v>3054.2870072435503</c:v>
                </c:pt>
                <c:pt idx="9">
                  <c:v>2988.7066430752297</c:v>
                </c:pt>
                <c:pt idx="10">
                  <c:v>2913.6112240922084</c:v>
                </c:pt>
                <c:pt idx="11">
                  <c:v>2800.5032385944455</c:v>
                </c:pt>
                <c:pt idx="12">
                  <c:v>2925.6416822054766</c:v>
                </c:pt>
                <c:pt idx="13">
                  <c:v>2990.2358752816772</c:v>
                </c:pt>
              </c:numCache>
            </c:numRef>
          </c:val>
          <c:extLst xmlns:c16r2="http://schemas.microsoft.com/office/drawing/2015/06/chart">
            <c:ext xmlns:c16="http://schemas.microsoft.com/office/drawing/2014/chart" uri="{C3380CC4-5D6E-409C-BE32-E72D297353CC}">
              <c16:uniqueId val="{00000000-FFC3-4DAC-8231-153E2A27AC6C}"/>
            </c:ext>
          </c:extLst>
        </c:ser>
        <c:ser>
          <c:idx val="1"/>
          <c:order val="1"/>
          <c:tx>
            <c:v>FO&amp;M</c:v>
          </c:tx>
          <c:spPr>
            <a:solidFill>
              <a:schemeClr val="accent3"/>
            </a:solidFill>
            <a:ln>
              <a:noFill/>
            </a:ln>
            <a:effectLst/>
          </c:spPr>
          <c:invertIfNegative val="0"/>
          <c:cat>
            <c:numRef>
              <c:f>'Gráfico 4.6.1.'!$B$4:$B$17</c:f>
              <c:numCache>
                <c:formatCode>#,##0</c:formatCode>
                <c:ptCount val="1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numCache>
            </c:numRef>
          </c:cat>
          <c:val>
            <c:numRef>
              <c:f>'Gráfico 4.6.1.'!$D$4:$D$17</c:f>
              <c:numCache>
                <c:formatCode>#,##0</c:formatCode>
                <c:ptCount val="14"/>
                <c:pt idx="0">
                  <c:v>1663.3454241679453</c:v>
                </c:pt>
                <c:pt idx="1">
                  <c:v>1585.2133438877604</c:v>
                </c:pt>
                <c:pt idx="2">
                  <c:v>1502.6070335120808</c:v>
                </c:pt>
                <c:pt idx="3">
                  <c:v>1438.6191886832178</c:v>
                </c:pt>
                <c:pt idx="4">
                  <c:v>1329.9806709175846</c:v>
                </c:pt>
                <c:pt idx="5">
                  <c:v>1223.2426922810102</c:v>
                </c:pt>
                <c:pt idx="6">
                  <c:v>1121.2723661122329</c:v>
                </c:pt>
                <c:pt idx="7">
                  <c:v>1040.9370030688062</c:v>
                </c:pt>
                <c:pt idx="8">
                  <c:v>974.30658687620928</c:v>
                </c:pt>
                <c:pt idx="9">
                  <c:v>902.59690027314775</c:v>
                </c:pt>
                <c:pt idx="10">
                  <c:v>842.43296398755535</c:v>
                </c:pt>
                <c:pt idx="11">
                  <c:v>782.44596801325076</c:v>
                </c:pt>
                <c:pt idx="12">
                  <c:v>752.54487423750902</c:v>
                </c:pt>
                <c:pt idx="13">
                  <c:v>711.93890176259481</c:v>
                </c:pt>
              </c:numCache>
            </c:numRef>
          </c:val>
          <c:extLst xmlns:c16r2="http://schemas.microsoft.com/office/drawing/2015/06/chart">
            <c:ext xmlns:c16="http://schemas.microsoft.com/office/drawing/2014/chart" uri="{C3380CC4-5D6E-409C-BE32-E72D297353CC}">
              <c16:uniqueId val="{00000001-FFC3-4DAC-8231-153E2A27AC6C}"/>
            </c:ext>
          </c:extLst>
        </c:ser>
        <c:ser>
          <c:idx val="2"/>
          <c:order val="2"/>
          <c:tx>
            <c:v>VO&amp;M</c:v>
          </c:tx>
          <c:spPr>
            <a:solidFill>
              <a:schemeClr val="bg1">
                <a:lumMod val="50000"/>
              </a:schemeClr>
            </a:solidFill>
            <a:ln>
              <a:noFill/>
            </a:ln>
            <a:effectLst/>
          </c:spPr>
          <c:invertIfNegative val="0"/>
          <c:cat>
            <c:numRef>
              <c:f>'Gráfico 4.6.1.'!$B$4:$B$17</c:f>
              <c:numCache>
                <c:formatCode>#,##0</c:formatCode>
                <c:ptCount val="1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numCache>
            </c:numRef>
          </c:cat>
          <c:val>
            <c:numRef>
              <c:f>'Gráfico 4.6.1.'!$E$4:$E$17</c:f>
              <c:numCache>
                <c:formatCode>0</c:formatCode>
                <c:ptCount val="14"/>
                <c:pt idx="0">
                  <c:v>818.97102618692452</c:v>
                </c:pt>
                <c:pt idx="1">
                  <c:v>755.25005827475866</c:v>
                </c:pt>
                <c:pt idx="2">
                  <c:v>698.06290812225234</c:v>
                </c:pt>
                <c:pt idx="3">
                  <c:v>645.39275647742079</c:v>
                </c:pt>
                <c:pt idx="4">
                  <c:v>618.84896720758934</c:v>
                </c:pt>
                <c:pt idx="5">
                  <c:v>587.6828802586931</c:v>
                </c:pt>
                <c:pt idx="6">
                  <c:v>550.67789694011469</c:v>
                </c:pt>
                <c:pt idx="7">
                  <c:v>512.79560220537974</c:v>
                </c:pt>
                <c:pt idx="8">
                  <c:v>481.50969785331233</c:v>
                </c:pt>
                <c:pt idx="9">
                  <c:v>446.85248727793123</c:v>
                </c:pt>
                <c:pt idx="10">
                  <c:v>416.71314236534374</c:v>
                </c:pt>
                <c:pt idx="11">
                  <c:v>391.85565349326652</c:v>
                </c:pt>
                <c:pt idx="12">
                  <c:v>364.98088168307657</c:v>
                </c:pt>
                <c:pt idx="13">
                  <c:v>341.36469476174796</c:v>
                </c:pt>
              </c:numCache>
            </c:numRef>
          </c:val>
          <c:extLst xmlns:c16r2="http://schemas.microsoft.com/office/drawing/2015/06/chart">
            <c:ext xmlns:c16="http://schemas.microsoft.com/office/drawing/2014/chart" uri="{C3380CC4-5D6E-409C-BE32-E72D297353CC}">
              <c16:uniqueId val="{00000002-FFC3-4DAC-8231-153E2A27AC6C}"/>
            </c:ext>
          </c:extLst>
        </c:ser>
        <c:ser>
          <c:idx val="3"/>
          <c:order val="3"/>
          <c:tx>
            <c:v>Combustible</c:v>
          </c:tx>
          <c:spPr>
            <a:solidFill>
              <a:schemeClr val="bg1">
                <a:lumMod val="75000"/>
              </a:schemeClr>
            </a:solidFill>
            <a:ln>
              <a:noFill/>
            </a:ln>
            <a:effectLst/>
          </c:spPr>
          <c:invertIfNegative val="0"/>
          <c:cat>
            <c:numRef>
              <c:f>'Gráfico 4.6.1.'!$B$4:$B$17</c:f>
              <c:numCache>
                <c:formatCode>#,##0</c:formatCode>
                <c:ptCount val="1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numCache>
            </c:numRef>
          </c:cat>
          <c:val>
            <c:numRef>
              <c:f>'Gráfico 4.6.1.'!$F$4:$F$17</c:f>
              <c:numCache>
                <c:formatCode>#,##0</c:formatCode>
                <c:ptCount val="14"/>
                <c:pt idx="0">
                  <c:v>6058.2678580018182</c:v>
                </c:pt>
                <c:pt idx="1">
                  <c:v>6234.2659803384295</c:v>
                </c:pt>
                <c:pt idx="2">
                  <c:v>5506.2879401053333</c:v>
                </c:pt>
                <c:pt idx="3">
                  <c:v>5168.2058283050537</c:v>
                </c:pt>
                <c:pt idx="4">
                  <c:v>4729.2512894785668</c:v>
                </c:pt>
                <c:pt idx="5">
                  <c:v>4382.4499132499113</c:v>
                </c:pt>
                <c:pt idx="6">
                  <c:v>4149.6984004531978</c:v>
                </c:pt>
                <c:pt idx="7">
                  <c:v>3965.5179040581738</c:v>
                </c:pt>
                <c:pt idx="8">
                  <c:v>3698.1296552758067</c:v>
                </c:pt>
                <c:pt idx="9">
                  <c:v>3496.1275433996407</c:v>
                </c:pt>
                <c:pt idx="10">
                  <c:v>3300.795836729244</c:v>
                </c:pt>
                <c:pt idx="11">
                  <c:v>3250.0006127702504</c:v>
                </c:pt>
                <c:pt idx="12">
                  <c:v>2925.9835802861367</c:v>
                </c:pt>
                <c:pt idx="13">
                  <c:v>2753.420309962431</c:v>
                </c:pt>
              </c:numCache>
            </c:numRef>
          </c:val>
          <c:extLst xmlns:c16r2="http://schemas.microsoft.com/office/drawing/2015/06/chart">
            <c:ext xmlns:c16="http://schemas.microsoft.com/office/drawing/2014/chart" uri="{C3380CC4-5D6E-409C-BE32-E72D297353CC}">
              <c16:uniqueId val="{00000003-FFC3-4DAC-8231-153E2A27AC6C}"/>
            </c:ext>
          </c:extLst>
        </c:ser>
        <c:ser>
          <c:idx val="4"/>
          <c:order val="4"/>
          <c:tx>
            <c:v>ENS</c:v>
          </c:tx>
          <c:spPr>
            <a:solidFill>
              <a:srgbClr val="C00000"/>
            </a:solidFill>
            <a:ln>
              <a:noFill/>
            </a:ln>
            <a:effectLst/>
          </c:spPr>
          <c:invertIfNegative val="0"/>
          <c:cat>
            <c:numRef>
              <c:f>'Gráfico 4.6.1.'!$B$4:$B$17</c:f>
              <c:numCache>
                <c:formatCode>#,##0</c:formatCode>
                <c:ptCount val="1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numCache>
            </c:numRef>
          </c:cat>
          <c:val>
            <c:numRef>
              <c:f>'Gráfico 4.6.1.'!$G$4:$G$17</c:f>
              <c:numCache>
                <c:formatCode>0</c:formatCode>
                <c:ptCount val="14"/>
                <c:pt idx="0">
                  <c:v>6.094550321780909E-3</c:v>
                </c:pt>
                <c:pt idx="1">
                  <c:v>8.7212974824647915E-3</c:v>
                </c:pt>
                <c:pt idx="2">
                  <c:v>8.6946726529646857E-4</c:v>
                </c:pt>
                <c:pt idx="3">
                  <c:v>5.4843968246704451E-6</c:v>
                </c:pt>
                <c:pt idx="4">
                  <c:v>8.3740493977684056E-6</c:v>
                </c:pt>
                <c:pt idx="5">
                  <c:v>1.7711117240872874E-3</c:v>
                </c:pt>
                <c:pt idx="6">
                  <c:v>5.0819839603979426E-3</c:v>
                </c:pt>
                <c:pt idx="7">
                  <c:v>1.3196929944774709E-2</c:v>
                </c:pt>
                <c:pt idx="8">
                  <c:v>2.1976180944975061</c:v>
                </c:pt>
                <c:pt idx="9">
                  <c:v>4.4529990884426092E-3</c:v>
                </c:pt>
                <c:pt idx="10">
                  <c:v>0.52089451464958347</c:v>
                </c:pt>
                <c:pt idx="11">
                  <c:v>3.3683426618373247</c:v>
                </c:pt>
                <c:pt idx="12">
                  <c:v>1.8529767866796985</c:v>
                </c:pt>
                <c:pt idx="13">
                  <c:v>10.748266463164052</c:v>
                </c:pt>
              </c:numCache>
            </c:numRef>
          </c:val>
          <c:extLst xmlns:c16r2="http://schemas.microsoft.com/office/drawing/2015/06/chart">
            <c:ext xmlns:c16="http://schemas.microsoft.com/office/drawing/2014/chart" uri="{C3380CC4-5D6E-409C-BE32-E72D297353CC}">
              <c16:uniqueId val="{00000004-FFC3-4DAC-8231-153E2A27AC6C}"/>
            </c:ext>
          </c:extLst>
        </c:ser>
        <c:dLbls>
          <c:showLegendKey val="0"/>
          <c:showVal val="0"/>
          <c:showCatName val="0"/>
          <c:showSerName val="0"/>
          <c:showPercent val="0"/>
          <c:showBubbleSize val="0"/>
        </c:dLbls>
        <c:gapWidth val="150"/>
        <c:overlap val="100"/>
        <c:axId val="212088320"/>
        <c:axId val="212089856"/>
      </c:barChart>
      <c:catAx>
        <c:axId val="2120883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050" b="0" i="0" u="none" strike="noStrike" kern="1200" baseline="0">
                <a:solidFill>
                  <a:sysClr val="windowText" lastClr="000000"/>
                </a:solidFill>
                <a:latin typeface="Soberana Sans" panose="02000000000000000000" pitchFamily="50" charset="0"/>
                <a:ea typeface="+mn-ea"/>
                <a:cs typeface="+mn-cs"/>
              </a:defRPr>
            </a:pPr>
            <a:endParaRPr lang="es-MX"/>
          </a:p>
        </c:txPr>
        <c:crossAx val="212089856"/>
        <c:crosses val="autoZero"/>
        <c:auto val="1"/>
        <c:lblAlgn val="ctr"/>
        <c:lblOffset val="100"/>
        <c:tickLblSkip val="1"/>
        <c:noMultiLvlLbl val="0"/>
      </c:catAx>
      <c:valAx>
        <c:axId val="212089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Soberana Sans" panose="02000000000000000000" pitchFamily="50" charset="0"/>
                <a:ea typeface="+mn-ea"/>
                <a:cs typeface="+mn-cs"/>
              </a:defRPr>
            </a:pPr>
            <a:endParaRPr lang="es-MX"/>
          </a:p>
        </c:txPr>
        <c:crossAx val="212088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Soberana Sans" panose="02000000000000000000" pitchFamily="50" charset="0"/>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latin typeface="Soberana Sans" panose="02000000000000000000" pitchFamily="50" charset="0"/>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885095153270335E-2"/>
          <c:y val="3.2337962962962964E-2"/>
          <c:w val="0.91517267743297737"/>
          <c:h val="0.87119722222222218"/>
        </c:manualLayout>
      </c:layout>
      <c:lineChart>
        <c:grouping val="standard"/>
        <c:varyColors val="0"/>
        <c:ser>
          <c:idx val="2"/>
          <c:order val="0"/>
          <c:spPr>
            <a:ln w="28575">
              <a:solidFill>
                <a:schemeClr val="tx1">
                  <a:lumMod val="65000"/>
                  <a:lumOff val="35000"/>
                </a:schemeClr>
              </a:solidFill>
            </a:ln>
          </c:spPr>
          <c:marker>
            <c:symbol val="none"/>
          </c:marker>
          <c:dPt>
            <c:idx val="22"/>
            <c:bubble3D val="0"/>
            <c:spPr>
              <a:ln w="28575">
                <a:solidFill>
                  <a:srgbClr val="339933"/>
                </a:solidFill>
              </a:ln>
            </c:spPr>
            <c:extLst xmlns:c16r2="http://schemas.microsoft.com/office/drawing/2015/06/chart">
              <c:ext xmlns:c16="http://schemas.microsoft.com/office/drawing/2014/chart" uri="{C3380CC4-5D6E-409C-BE32-E72D297353CC}">
                <c16:uniqueId val="{00000001-25FB-4CE9-B909-6B0549E81612}"/>
              </c:ext>
            </c:extLst>
          </c:dPt>
          <c:dPt>
            <c:idx val="23"/>
            <c:bubble3D val="0"/>
            <c:spPr>
              <a:ln w="28575">
                <a:solidFill>
                  <a:srgbClr val="339933"/>
                </a:solidFill>
              </a:ln>
            </c:spPr>
            <c:extLst xmlns:c16r2="http://schemas.microsoft.com/office/drawing/2015/06/chart">
              <c:ext xmlns:c16="http://schemas.microsoft.com/office/drawing/2014/chart" uri="{C3380CC4-5D6E-409C-BE32-E72D297353CC}">
                <c16:uniqueId val="{00000003-25FB-4CE9-B909-6B0549E81612}"/>
              </c:ext>
            </c:extLst>
          </c:dPt>
          <c:dPt>
            <c:idx val="24"/>
            <c:bubble3D val="0"/>
            <c:spPr>
              <a:ln w="28575">
                <a:solidFill>
                  <a:srgbClr val="339933"/>
                </a:solidFill>
              </a:ln>
            </c:spPr>
            <c:extLst xmlns:c16r2="http://schemas.microsoft.com/office/drawing/2015/06/chart">
              <c:ext xmlns:c16="http://schemas.microsoft.com/office/drawing/2014/chart" uri="{C3380CC4-5D6E-409C-BE32-E72D297353CC}">
                <c16:uniqueId val="{00000005-25FB-4CE9-B909-6B0549E81612}"/>
              </c:ext>
            </c:extLst>
          </c:dPt>
          <c:dPt>
            <c:idx val="25"/>
            <c:bubble3D val="0"/>
            <c:spPr>
              <a:ln w="28575">
                <a:solidFill>
                  <a:srgbClr val="339933"/>
                </a:solidFill>
              </a:ln>
            </c:spPr>
            <c:extLst xmlns:c16r2="http://schemas.microsoft.com/office/drawing/2015/06/chart">
              <c:ext xmlns:c16="http://schemas.microsoft.com/office/drawing/2014/chart" uri="{C3380CC4-5D6E-409C-BE32-E72D297353CC}">
                <c16:uniqueId val="{00000007-25FB-4CE9-B909-6B0549E81612}"/>
              </c:ext>
            </c:extLst>
          </c:dPt>
          <c:dPt>
            <c:idx val="26"/>
            <c:bubble3D val="0"/>
            <c:spPr>
              <a:ln w="28575">
                <a:solidFill>
                  <a:srgbClr val="339933"/>
                </a:solidFill>
              </a:ln>
            </c:spPr>
            <c:extLst xmlns:c16r2="http://schemas.microsoft.com/office/drawing/2015/06/chart">
              <c:ext xmlns:c16="http://schemas.microsoft.com/office/drawing/2014/chart" uri="{C3380CC4-5D6E-409C-BE32-E72D297353CC}">
                <c16:uniqueId val="{00000009-25FB-4CE9-B909-6B0549E81612}"/>
              </c:ext>
            </c:extLst>
          </c:dPt>
          <c:dPt>
            <c:idx val="27"/>
            <c:bubble3D val="0"/>
            <c:spPr>
              <a:ln w="28575">
                <a:solidFill>
                  <a:srgbClr val="339933"/>
                </a:solidFill>
              </a:ln>
            </c:spPr>
            <c:extLst xmlns:c16r2="http://schemas.microsoft.com/office/drawing/2015/06/chart">
              <c:ext xmlns:c16="http://schemas.microsoft.com/office/drawing/2014/chart" uri="{C3380CC4-5D6E-409C-BE32-E72D297353CC}">
                <c16:uniqueId val="{0000000B-25FB-4CE9-B909-6B0549E81612}"/>
              </c:ext>
            </c:extLst>
          </c:dPt>
          <c:dPt>
            <c:idx val="28"/>
            <c:bubble3D val="0"/>
            <c:spPr>
              <a:ln w="28575">
                <a:solidFill>
                  <a:srgbClr val="339933"/>
                </a:solidFill>
              </a:ln>
            </c:spPr>
            <c:extLst xmlns:c16r2="http://schemas.microsoft.com/office/drawing/2015/06/chart">
              <c:ext xmlns:c16="http://schemas.microsoft.com/office/drawing/2014/chart" uri="{C3380CC4-5D6E-409C-BE32-E72D297353CC}">
                <c16:uniqueId val="{0000000D-25FB-4CE9-B909-6B0549E81612}"/>
              </c:ext>
            </c:extLst>
          </c:dPt>
          <c:dPt>
            <c:idx val="29"/>
            <c:bubble3D val="0"/>
            <c:spPr>
              <a:ln w="28575">
                <a:solidFill>
                  <a:srgbClr val="339933"/>
                </a:solidFill>
              </a:ln>
            </c:spPr>
            <c:extLst xmlns:c16r2="http://schemas.microsoft.com/office/drawing/2015/06/chart">
              <c:ext xmlns:c16="http://schemas.microsoft.com/office/drawing/2014/chart" uri="{C3380CC4-5D6E-409C-BE32-E72D297353CC}">
                <c16:uniqueId val="{0000000F-25FB-4CE9-B909-6B0549E81612}"/>
              </c:ext>
            </c:extLst>
          </c:dPt>
          <c:dPt>
            <c:idx val="30"/>
            <c:bubble3D val="0"/>
            <c:spPr>
              <a:ln w="28575">
                <a:solidFill>
                  <a:srgbClr val="339933"/>
                </a:solidFill>
              </a:ln>
            </c:spPr>
            <c:extLst xmlns:c16r2="http://schemas.microsoft.com/office/drawing/2015/06/chart">
              <c:ext xmlns:c16="http://schemas.microsoft.com/office/drawing/2014/chart" uri="{C3380CC4-5D6E-409C-BE32-E72D297353CC}">
                <c16:uniqueId val="{00000011-25FB-4CE9-B909-6B0549E81612}"/>
              </c:ext>
            </c:extLst>
          </c:dPt>
          <c:dPt>
            <c:idx val="31"/>
            <c:bubble3D val="0"/>
            <c:spPr>
              <a:ln w="28575">
                <a:solidFill>
                  <a:srgbClr val="339933"/>
                </a:solidFill>
              </a:ln>
            </c:spPr>
            <c:extLst xmlns:c16r2="http://schemas.microsoft.com/office/drawing/2015/06/chart">
              <c:ext xmlns:c16="http://schemas.microsoft.com/office/drawing/2014/chart" uri="{C3380CC4-5D6E-409C-BE32-E72D297353CC}">
                <c16:uniqueId val="{00000013-25FB-4CE9-B909-6B0549E81612}"/>
              </c:ext>
            </c:extLst>
          </c:dPt>
          <c:dPt>
            <c:idx val="32"/>
            <c:bubble3D val="0"/>
            <c:spPr>
              <a:ln w="28575">
                <a:solidFill>
                  <a:srgbClr val="339933"/>
                </a:solidFill>
              </a:ln>
            </c:spPr>
            <c:extLst xmlns:c16r2="http://schemas.microsoft.com/office/drawing/2015/06/chart">
              <c:ext xmlns:c16="http://schemas.microsoft.com/office/drawing/2014/chart" uri="{C3380CC4-5D6E-409C-BE32-E72D297353CC}">
                <c16:uniqueId val="{00000015-25FB-4CE9-B909-6B0549E81612}"/>
              </c:ext>
            </c:extLst>
          </c:dPt>
          <c:dPt>
            <c:idx val="33"/>
            <c:bubble3D val="0"/>
            <c:spPr>
              <a:ln w="28575">
                <a:solidFill>
                  <a:srgbClr val="339933"/>
                </a:solidFill>
              </a:ln>
            </c:spPr>
            <c:extLst xmlns:c16r2="http://schemas.microsoft.com/office/drawing/2015/06/chart">
              <c:ext xmlns:c16="http://schemas.microsoft.com/office/drawing/2014/chart" uri="{C3380CC4-5D6E-409C-BE32-E72D297353CC}">
                <c16:uniqueId val="{00000017-25FB-4CE9-B909-6B0549E81612}"/>
              </c:ext>
            </c:extLst>
          </c:dPt>
          <c:dPt>
            <c:idx val="34"/>
            <c:bubble3D val="0"/>
            <c:spPr>
              <a:ln w="28575">
                <a:solidFill>
                  <a:srgbClr val="339933"/>
                </a:solidFill>
              </a:ln>
            </c:spPr>
            <c:extLst xmlns:c16r2="http://schemas.microsoft.com/office/drawing/2015/06/chart">
              <c:ext xmlns:c16="http://schemas.microsoft.com/office/drawing/2014/chart" uri="{C3380CC4-5D6E-409C-BE32-E72D297353CC}">
                <c16:uniqueId val="{00000019-25FB-4CE9-B909-6B0549E81612}"/>
              </c:ext>
            </c:extLst>
          </c:dPt>
          <c:dPt>
            <c:idx val="35"/>
            <c:bubble3D val="0"/>
            <c:spPr>
              <a:ln w="28575">
                <a:solidFill>
                  <a:srgbClr val="339933"/>
                </a:solidFill>
              </a:ln>
            </c:spPr>
            <c:extLst xmlns:c16r2="http://schemas.microsoft.com/office/drawing/2015/06/chart">
              <c:ext xmlns:c16="http://schemas.microsoft.com/office/drawing/2014/chart" uri="{C3380CC4-5D6E-409C-BE32-E72D297353CC}">
                <c16:uniqueId val="{0000001B-25FB-4CE9-B909-6B0549E81612}"/>
              </c:ext>
            </c:extLst>
          </c:dPt>
          <c:dPt>
            <c:idx val="36"/>
            <c:bubble3D val="0"/>
            <c:spPr>
              <a:ln w="28575">
                <a:solidFill>
                  <a:srgbClr val="339933"/>
                </a:solidFill>
              </a:ln>
            </c:spPr>
            <c:extLst xmlns:c16r2="http://schemas.microsoft.com/office/drawing/2015/06/chart">
              <c:ext xmlns:c16="http://schemas.microsoft.com/office/drawing/2014/chart" uri="{C3380CC4-5D6E-409C-BE32-E72D297353CC}">
                <c16:uniqueId val="{0000001D-25FB-4CE9-B909-6B0549E81612}"/>
              </c:ext>
            </c:extLst>
          </c:dPt>
          <c:cat>
            <c:numRef>
              <c:f>'Anexo Gráfica 4.1.1.'!$B$4:$B$39</c:f>
              <c:numCache>
                <c:formatCode>General</c:formatCode>
                <c:ptCount val="3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pt idx="29">
                  <c:v>2024</c:v>
                </c:pt>
                <c:pt idx="30">
                  <c:v>2025</c:v>
                </c:pt>
                <c:pt idx="31">
                  <c:v>2026</c:v>
                </c:pt>
                <c:pt idx="32">
                  <c:v>2027</c:v>
                </c:pt>
                <c:pt idx="33">
                  <c:v>2028</c:v>
                </c:pt>
                <c:pt idx="34">
                  <c:v>2029</c:v>
                </c:pt>
                <c:pt idx="35">
                  <c:v>2030</c:v>
                </c:pt>
              </c:numCache>
            </c:numRef>
          </c:cat>
          <c:val>
            <c:numRef>
              <c:f>'Anexo Gráfica 4.1.1.'!$D$4:$D$39</c:f>
              <c:numCache>
                <c:formatCode>#,##0</c:formatCode>
                <c:ptCount val="36"/>
                <c:pt idx="0">
                  <c:v>56.847630071226789</c:v>
                </c:pt>
                <c:pt idx="1">
                  <c:v>60.187296118285666</c:v>
                </c:pt>
                <c:pt idx="2">
                  <c:v>64.378071978239902</c:v>
                </c:pt>
                <c:pt idx="3">
                  <c:v>67.405026964947751</c:v>
                </c:pt>
                <c:pt idx="4">
                  <c:v>69.20272788194444</c:v>
                </c:pt>
                <c:pt idx="5">
                  <c:v>72.868034623213674</c:v>
                </c:pt>
                <c:pt idx="6">
                  <c:v>72.426822385983201</c:v>
                </c:pt>
                <c:pt idx="7">
                  <c:v>72.522366509957436</c:v>
                </c:pt>
                <c:pt idx="8">
                  <c:v>73.554119853594059</c:v>
                </c:pt>
                <c:pt idx="9">
                  <c:v>76.713795695787155</c:v>
                </c:pt>
                <c:pt idx="10">
                  <c:v>79.040199053530088</c:v>
                </c:pt>
                <c:pt idx="11">
                  <c:v>82.993303212804221</c:v>
                </c:pt>
                <c:pt idx="12">
                  <c:v>85.606119493431706</c:v>
                </c:pt>
                <c:pt idx="13">
                  <c:v>86.804853741053691</c:v>
                </c:pt>
                <c:pt idx="14">
                  <c:v>82.724731465738714</c:v>
                </c:pt>
                <c:pt idx="15">
                  <c:v>86.952129444001287</c:v>
                </c:pt>
                <c:pt idx="16">
                  <c:v>90.469007339551823</c:v>
                </c:pt>
                <c:pt idx="17">
                  <c:v>94.104209357268388</c:v>
                </c:pt>
                <c:pt idx="18">
                  <c:v>95.370252023441139</c:v>
                </c:pt>
                <c:pt idx="19">
                  <c:v>97.51638450569925</c:v>
                </c:pt>
                <c:pt idx="20">
                  <c:v>100</c:v>
                </c:pt>
                <c:pt idx="21">
                  <c:v>102.66769899867265</c:v>
                </c:pt>
                <c:pt idx="22">
                  <c:v>106.82280877424243</c:v>
                </c:pt>
                <c:pt idx="23">
                  <c:v>111.33010448084578</c:v>
                </c:pt>
                <c:pt idx="24">
                  <c:v>115.98803205309484</c:v>
                </c:pt>
                <c:pt idx="25">
                  <c:v>120.85926466851474</c:v>
                </c:pt>
                <c:pt idx="26">
                  <c:v>126.02804075120237</c:v>
                </c:pt>
                <c:pt idx="27">
                  <c:v>131.52172475562605</c:v>
                </c:pt>
                <c:pt idx="28">
                  <c:v>136.92152562729802</c:v>
                </c:pt>
                <c:pt idx="29">
                  <c:v>142.70647838277685</c:v>
                </c:pt>
                <c:pt idx="30">
                  <c:v>148.96276246411188</c:v>
                </c:pt>
                <c:pt idx="31">
                  <c:v>155.45613935465249</c:v>
                </c:pt>
                <c:pt idx="32">
                  <c:v>162.05398552239245</c:v>
                </c:pt>
                <c:pt idx="33">
                  <c:v>168.92038495563096</c:v>
                </c:pt>
                <c:pt idx="34">
                  <c:v>176.06700826012806</c:v>
                </c:pt>
                <c:pt idx="35">
                  <c:v>183.32585250915923</c:v>
                </c:pt>
              </c:numCache>
            </c:numRef>
          </c:val>
          <c:smooth val="0"/>
          <c:extLst xmlns:c16r2="http://schemas.microsoft.com/office/drawing/2015/06/chart">
            <c:ext xmlns:c16="http://schemas.microsoft.com/office/drawing/2014/chart" uri="{C3380CC4-5D6E-409C-BE32-E72D297353CC}">
              <c16:uniqueId val="{0000001E-25FB-4CE9-B909-6B0549E81612}"/>
            </c:ext>
          </c:extLst>
        </c:ser>
        <c:ser>
          <c:idx val="0"/>
          <c:order val="1"/>
          <c:spPr>
            <a:ln>
              <a:solidFill>
                <a:srgbClr val="FF0000"/>
              </a:solidFill>
            </a:ln>
          </c:spPr>
          <c:marker>
            <c:symbol val="none"/>
          </c:marker>
          <c:cat>
            <c:numRef>
              <c:f>'Anexo Gráfica 4.1.1.'!$B$4:$B$39</c:f>
              <c:numCache>
                <c:formatCode>General</c:formatCode>
                <c:ptCount val="3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pt idx="29">
                  <c:v>2024</c:v>
                </c:pt>
                <c:pt idx="30">
                  <c:v>2025</c:v>
                </c:pt>
                <c:pt idx="31">
                  <c:v>2026</c:v>
                </c:pt>
                <c:pt idx="32">
                  <c:v>2027</c:v>
                </c:pt>
                <c:pt idx="33">
                  <c:v>2028</c:v>
                </c:pt>
                <c:pt idx="34">
                  <c:v>2029</c:v>
                </c:pt>
                <c:pt idx="35">
                  <c:v>2030</c:v>
                </c:pt>
              </c:numCache>
            </c:numRef>
          </c:cat>
          <c:val>
            <c:numRef>
              <c:f>'Anexo Gráfica 4.1.1.'!$C$4:$C$39</c:f>
              <c:numCache>
                <c:formatCode>#,##0</c:formatCode>
                <c:ptCount val="36"/>
                <c:pt idx="20">
                  <c:v>100</c:v>
                </c:pt>
                <c:pt idx="21">
                  <c:v>103.34785793801412</c:v>
                </c:pt>
                <c:pt idx="22">
                  <c:v>108.67160053069017</c:v>
                </c:pt>
                <c:pt idx="23">
                  <c:v>114.36329408764013</c:v>
                </c:pt>
                <c:pt idx="24">
                  <c:v>120.34742807304839</c:v>
                </c:pt>
                <c:pt idx="25">
                  <c:v>126.55495735430037</c:v>
                </c:pt>
                <c:pt idx="26">
                  <c:v>132.88097604377256</c:v>
                </c:pt>
                <c:pt idx="27">
                  <c:v>139.66164195681006</c:v>
                </c:pt>
                <c:pt idx="28">
                  <c:v>146.63166584864774</c:v>
                </c:pt>
                <c:pt idx="29">
                  <c:v>154.01410528935116</c:v>
                </c:pt>
                <c:pt idx="30">
                  <c:v>161.78750289267941</c:v>
                </c:pt>
                <c:pt idx="31">
                  <c:v>170.0822274026761</c:v>
                </c:pt>
                <c:pt idx="32">
                  <c:v>178.65107661013582</c:v>
                </c:pt>
                <c:pt idx="33">
                  <c:v>187.72238484276161</c:v>
                </c:pt>
                <c:pt idx="34">
                  <c:v>197.3566854855741</c:v>
                </c:pt>
                <c:pt idx="35">
                  <c:v>207.53582635129374</c:v>
                </c:pt>
              </c:numCache>
            </c:numRef>
          </c:val>
          <c:smooth val="0"/>
          <c:extLst xmlns:c16r2="http://schemas.microsoft.com/office/drawing/2015/06/chart">
            <c:ext xmlns:c16="http://schemas.microsoft.com/office/drawing/2014/chart" uri="{C3380CC4-5D6E-409C-BE32-E72D297353CC}">
              <c16:uniqueId val="{0000001F-25FB-4CE9-B909-6B0549E81612}"/>
            </c:ext>
          </c:extLst>
        </c:ser>
        <c:ser>
          <c:idx val="1"/>
          <c:order val="2"/>
          <c:spPr>
            <a:ln>
              <a:solidFill>
                <a:schemeClr val="bg1">
                  <a:lumMod val="50000"/>
                </a:schemeClr>
              </a:solidFill>
            </a:ln>
          </c:spPr>
          <c:marker>
            <c:symbol val="none"/>
          </c:marker>
          <c:cat>
            <c:numRef>
              <c:f>'Anexo Gráfica 4.1.1.'!$B$4:$B$39</c:f>
              <c:numCache>
                <c:formatCode>General</c:formatCode>
                <c:ptCount val="3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pt idx="29">
                  <c:v>2024</c:v>
                </c:pt>
                <c:pt idx="30">
                  <c:v>2025</c:v>
                </c:pt>
                <c:pt idx="31">
                  <c:v>2026</c:v>
                </c:pt>
                <c:pt idx="32">
                  <c:v>2027</c:v>
                </c:pt>
                <c:pt idx="33">
                  <c:v>2028</c:v>
                </c:pt>
                <c:pt idx="34">
                  <c:v>2029</c:v>
                </c:pt>
                <c:pt idx="35">
                  <c:v>2030</c:v>
                </c:pt>
              </c:numCache>
            </c:numRef>
          </c:cat>
          <c:val>
            <c:numRef>
              <c:f>'Anexo Gráfica 4.1.1.'!$E$4:$E$39</c:f>
              <c:numCache>
                <c:formatCode>#,##0</c:formatCode>
                <c:ptCount val="36"/>
                <c:pt idx="20">
                  <c:v>100</c:v>
                </c:pt>
                <c:pt idx="21">
                  <c:v>102.66769899867265</c:v>
                </c:pt>
                <c:pt idx="22">
                  <c:v>106.09709063450478</c:v>
                </c:pt>
                <c:pt idx="23">
                  <c:v>109.82440584731314</c:v>
                </c:pt>
                <c:pt idx="24">
                  <c:v>113.70752027119262</c:v>
                </c:pt>
                <c:pt idx="25">
                  <c:v>117.56613747859481</c:v>
                </c:pt>
                <c:pt idx="26">
                  <c:v>121.62489882837984</c:v>
                </c:pt>
                <c:pt idx="27">
                  <c:v>125.89872287725905</c:v>
                </c:pt>
                <c:pt idx="28">
                  <c:v>130.06552498098949</c:v>
                </c:pt>
                <c:pt idx="29">
                  <c:v>134.48868366002134</c:v>
                </c:pt>
                <c:pt idx="30">
                  <c:v>139.24267394632213</c:v>
                </c:pt>
                <c:pt idx="31">
                  <c:v>144.1520532261377</c:v>
                </c:pt>
                <c:pt idx="32">
                  <c:v>149.14920217924109</c:v>
                </c:pt>
                <c:pt idx="33">
                  <c:v>154.30589188403826</c:v>
                </c:pt>
                <c:pt idx="34">
                  <c:v>159.63208945587294</c:v>
                </c:pt>
                <c:pt idx="35">
                  <c:v>164.99934193305842</c:v>
                </c:pt>
              </c:numCache>
            </c:numRef>
          </c:val>
          <c:smooth val="0"/>
          <c:extLst xmlns:c16r2="http://schemas.microsoft.com/office/drawing/2015/06/chart">
            <c:ext xmlns:c16="http://schemas.microsoft.com/office/drawing/2014/chart" uri="{C3380CC4-5D6E-409C-BE32-E72D297353CC}">
              <c16:uniqueId val="{00000020-25FB-4CE9-B909-6B0549E81612}"/>
            </c:ext>
          </c:extLst>
        </c:ser>
        <c:dLbls>
          <c:showLegendKey val="0"/>
          <c:showVal val="0"/>
          <c:showCatName val="0"/>
          <c:showSerName val="0"/>
          <c:showPercent val="0"/>
          <c:showBubbleSize val="0"/>
        </c:dLbls>
        <c:marker val="1"/>
        <c:smooth val="0"/>
        <c:axId val="212259584"/>
        <c:axId val="212261120"/>
      </c:lineChart>
      <c:catAx>
        <c:axId val="212259584"/>
        <c:scaling>
          <c:orientation val="minMax"/>
        </c:scaling>
        <c:delete val="0"/>
        <c:axPos val="b"/>
        <c:numFmt formatCode="General" sourceLinked="1"/>
        <c:majorTickMark val="out"/>
        <c:minorTickMark val="none"/>
        <c:tickLblPos val="nextTo"/>
        <c:txPr>
          <a:bodyPr rot="-5400000" vert="horz"/>
          <a:lstStyle/>
          <a:p>
            <a:pPr>
              <a:defRPr sz="800" b="0"/>
            </a:pPr>
            <a:endParaRPr lang="es-MX"/>
          </a:p>
        </c:txPr>
        <c:crossAx val="212261120"/>
        <c:crosses val="autoZero"/>
        <c:auto val="1"/>
        <c:lblAlgn val="ctr"/>
        <c:lblOffset val="100"/>
        <c:tickLblSkip val="1"/>
        <c:tickMarkSkip val="1"/>
        <c:noMultiLvlLbl val="0"/>
      </c:catAx>
      <c:valAx>
        <c:axId val="212261120"/>
        <c:scaling>
          <c:orientation val="minMax"/>
          <c:min val="50"/>
        </c:scaling>
        <c:delete val="0"/>
        <c:axPos val="l"/>
        <c:majorGridlines/>
        <c:numFmt formatCode="#,##0" sourceLinked="0"/>
        <c:majorTickMark val="out"/>
        <c:minorTickMark val="none"/>
        <c:tickLblPos val="nextTo"/>
        <c:spPr>
          <a:ln>
            <a:noFill/>
          </a:ln>
        </c:spPr>
        <c:txPr>
          <a:bodyPr/>
          <a:lstStyle/>
          <a:p>
            <a:pPr>
              <a:defRPr sz="1000"/>
            </a:pPr>
            <a:endParaRPr lang="es-MX"/>
          </a:p>
        </c:txPr>
        <c:crossAx val="212259584"/>
        <c:crosses val="autoZero"/>
        <c:crossBetween val="midCat"/>
      </c:valAx>
    </c:plotArea>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'Gráfico 4.1.3.'!$C$2</c:f>
              <c:strCache>
                <c:ptCount val="1"/>
                <c:pt idx="0">
                  <c:v>WTI </c:v>
                </c:pt>
              </c:strCache>
            </c:strRef>
          </c:tx>
          <c:spPr>
            <a:ln cmpd="sng">
              <a:solidFill>
                <a:schemeClr val="bg1">
                  <a:lumMod val="65000"/>
                </a:schemeClr>
              </a:solidFill>
              <a:prstDash val="solid"/>
            </a:ln>
          </c:spPr>
          <c:marker>
            <c:symbol val="none"/>
          </c:marker>
          <c:dPt>
            <c:idx val="11"/>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1-10F2-46F0-9341-A7BC5E4A8AC4}"/>
              </c:ext>
            </c:extLst>
          </c:dPt>
          <c:dPt>
            <c:idx val="12"/>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3-10F2-46F0-9341-A7BC5E4A8AC4}"/>
              </c:ext>
            </c:extLst>
          </c:dPt>
          <c:dPt>
            <c:idx val="13"/>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5-10F2-46F0-9341-A7BC5E4A8AC4}"/>
              </c:ext>
            </c:extLst>
          </c:dPt>
          <c:dPt>
            <c:idx val="14"/>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7-10F2-46F0-9341-A7BC5E4A8AC4}"/>
              </c:ext>
            </c:extLst>
          </c:dPt>
          <c:dPt>
            <c:idx val="15"/>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9-10F2-46F0-9341-A7BC5E4A8AC4}"/>
              </c:ext>
            </c:extLst>
          </c:dPt>
          <c:dPt>
            <c:idx val="16"/>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B-10F2-46F0-9341-A7BC5E4A8AC4}"/>
              </c:ext>
            </c:extLst>
          </c:dPt>
          <c:dPt>
            <c:idx val="17"/>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D-10F2-46F0-9341-A7BC5E4A8AC4}"/>
              </c:ext>
            </c:extLst>
          </c:dPt>
          <c:dPt>
            <c:idx val="18"/>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F-10F2-46F0-9341-A7BC5E4A8AC4}"/>
              </c:ext>
            </c:extLst>
          </c:dPt>
          <c:dPt>
            <c:idx val="19"/>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11-10F2-46F0-9341-A7BC5E4A8AC4}"/>
              </c:ext>
            </c:extLst>
          </c:dPt>
          <c:dPt>
            <c:idx val="20"/>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13-10F2-46F0-9341-A7BC5E4A8AC4}"/>
              </c:ext>
            </c:extLst>
          </c:dPt>
          <c:dPt>
            <c:idx val="21"/>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15-10F2-46F0-9341-A7BC5E4A8AC4}"/>
              </c:ext>
            </c:extLst>
          </c:dPt>
          <c:dPt>
            <c:idx val="22"/>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17-10F2-46F0-9341-A7BC5E4A8AC4}"/>
              </c:ext>
            </c:extLst>
          </c:dPt>
          <c:dPt>
            <c:idx val="23"/>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19-10F2-46F0-9341-A7BC5E4A8AC4}"/>
              </c:ext>
            </c:extLst>
          </c:dPt>
          <c:dPt>
            <c:idx val="24"/>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1B-10F2-46F0-9341-A7BC5E4A8AC4}"/>
              </c:ext>
            </c:extLst>
          </c:dPt>
          <c:dPt>
            <c:idx val="25"/>
            <c:bubble3D val="0"/>
            <c:spPr>
              <a:ln cmpd="sng">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1D-10F2-46F0-9341-A7BC5E4A8AC4}"/>
              </c:ext>
            </c:extLst>
          </c:dPt>
          <c:cat>
            <c:numRef>
              <c:f>'Gráfico 4.1.3.'!$B$14:$B$28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4.1.3.'!$C$14:$C$28</c:f>
              <c:numCache>
                <c:formatCode>0.0</c:formatCode>
                <c:ptCount val="15"/>
                <c:pt idx="0">
                  <c:v>105.27476917009486</c:v>
                </c:pt>
                <c:pt idx="1">
                  <c:v>138.58006413322187</c:v>
                </c:pt>
                <c:pt idx="2">
                  <c:v>146.26381727191034</c:v>
                </c:pt>
                <c:pt idx="3">
                  <c:v>153.14267663619322</c:v>
                </c:pt>
                <c:pt idx="4">
                  <c:v>157.28074442901587</c:v>
                </c:pt>
                <c:pt idx="5">
                  <c:v>160.45140140680346</c:v>
                </c:pt>
                <c:pt idx="6">
                  <c:v>163.47223378398351</c:v>
                </c:pt>
                <c:pt idx="7">
                  <c:v>166.58378070755447</c:v>
                </c:pt>
                <c:pt idx="8">
                  <c:v>169.68383796596845</c:v>
                </c:pt>
                <c:pt idx="9">
                  <c:v>172.12137201161877</c:v>
                </c:pt>
                <c:pt idx="10">
                  <c:v>175.28766101752854</c:v>
                </c:pt>
                <c:pt idx="11">
                  <c:v>178.2171774608853</c:v>
                </c:pt>
                <c:pt idx="12">
                  <c:v>181.30031674126508</c:v>
                </c:pt>
                <c:pt idx="13">
                  <c:v>184.3904511070435</c:v>
                </c:pt>
                <c:pt idx="14">
                  <c:v>187.402832408199</c:v>
                </c:pt>
              </c:numCache>
            </c:numRef>
          </c:val>
          <c:smooth val="1"/>
          <c:extLst xmlns:c16r2="http://schemas.microsoft.com/office/drawing/2015/06/chart">
            <c:ext xmlns:c16="http://schemas.microsoft.com/office/drawing/2014/chart" uri="{C3380CC4-5D6E-409C-BE32-E72D297353CC}">
              <c16:uniqueId val="{0000001E-10F2-46F0-9341-A7BC5E4A8AC4}"/>
            </c:ext>
          </c:extLst>
        </c:ser>
        <c:ser>
          <c:idx val="1"/>
          <c:order val="1"/>
          <c:tx>
            <c:strRef>
              <c:f>'Gráfico 4.1.3.'!$D$2</c:f>
              <c:strCache>
                <c:ptCount val="1"/>
                <c:pt idx="0">
                  <c:v>BRENT </c:v>
                </c:pt>
              </c:strCache>
            </c:strRef>
          </c:tx>
          <c:spPr>
            <a:ln>
              <a:solidFill>
                <a:srgbClr val="C00000"/>
              </a:solidFill>
              <a:prstDash val="solid"/>
            </a:ln>
          </c:spPr>
          <c:marker>
            <c:symbol val="none"/>
          </c:marker>
          <c:dPt>
            <c:idx val="12"/>
            <c:bubble3D val="0"/>
            <c:spPr>
              <a:ln cmpd="sng">
                <a:solidFill>
                  <a:srgbClr val="C00000"/>
                </a:solidFill>
                <a:prstDash val="solid"/>
              </a:ln>
            </c:spPr>
            <c:extLst xmlns:c16r2="http://schemas.microsoft.com/office/drawing/2015/06/chart">
              <c:ext xmlns:c16="http://schemas.microsoft.com/office/drawing/2014/chart" uri="{C3380CC4-5D6E-409C-BE32-E72D297353CC}">
                <c16:uniqueId val="{00000020-10F2-46F0-9341-A7BC5E4A8AC4}"/>
              </c:ext>
            </c:extLst>
          </c:dPt>
          <c:dPt>
            <c:idx val="13"/>
            <c:bubble3D val="0"/>
            <c:extLst xmlns:c16r2="http://schemas.microsoft.com/office/drawing/2015/06/chart">
              <c:ext xmlns:c16="http://schemas.microsoft.com/office/drawing/2014/chart" uri="{C3380CC4-5D6E-409C-BE32-E72D297353CC}">
                <c16:uniqueId val="{00000021-10F2-46F0-9341-A7BC5E4A8AC4}"/>
              </c:ext>
            </c:extLst>
          </c:dPt>
          <c:dPt>
            <c:idx val="14"/>
            <c:bubble3D val="0"/>
            <c:extLst xmlns:c16r2="http://schemas.microsoft.com/office/drawing/2015/06/chart">
              <c:ext xmlns:c16="http://schemas.microsoft.com/office/drawing/2014/chart" uri="{C3380CC4-5D6E-409C-BE32-E72D297353CC}">
                <c16:uniqueId val="{00000022-10F2-46F0-9341-A7BC5E4A8AC4}"/>
              </c:ext>
            </c:extLst>
          </c:dPt>
          <c:dPt>
            <c:idx val="15"/>
            <c:bubble3D val="0"/>
            <c:extLst xmlns:c16r2="http://schemas.microsoft.com/office/drawing/2015/06/chart">
              <c:ext xmlns:c16="http://schemas.microsoft.com/office/drawing/2014/chart" uri="{C3380CC4-5D6E-409C-BE32-E72D297353CC}">
                <c16:uniqueId val="{00000023-10F2-46F0-9341-A7BC5E4A8AC4}"/>
              </c:ext>
            </c:extLst>
          </c:dPt>
          <c:dPt>
            <c:idx val="16"/>
            <c:bubble3D val="0"/>
            <c:extLst xmlns:c16r2="http://schemas.microsoft.com/office/drawing/2015/06/chart">
              <c:ext xmlns:c16="http://schemas.microsoft.com/office/drawing/2014/chart" uri="{C3380CC4-5D6E-409C-BE32-E72D297353CC}">
                <c16:uniqueId val="{00000024-10F2-46F0-9341-A7BC5E4A8AC4}"/>
              </c:ext>
            </c:extLst>
          </c:dPt>
          <c:dPt>
            <c:idx val="17"/>
            <c:bubble3D val="0"/>
            <c:extLst xmlns:c16r2="http://schemas.microsoft.com/office/drawing/2015/06/chart">
              <c:ext xmlns:c16="http://schemas.microsoft.com/office/drawing/2014/chart" uri="{C3380CC4-5D6E-409C-BE32-E72D297353CC}">
                <c16:uniqueId val="{00000025-10F2-46F0-9341-A7BC5E4A8AC4}"/>
              </c:ext>
            </c:extLst>
          </c:dPt>
          <c:dPt>
            <c:idx val="18"/>
            <c:bubble3D val="0"/>
            <c:extLst xmlns:c16r2="http://schemas.microsoft.com/office/drawing/2015/06/chart">
              <c:ext xmlns:c16="http://schemas.microsoft.com/office/drawing/2014/chart" uri="{C3380CC4-5D6E-409C-BE32-E72D297353CC}">
                <c16:uniqueId val="{00000026-10F2-46F0-9341-A7BC5E4A8AC4}"/>
              </c:ext>
            </c:extLst>
          </c:dPt>
          <c:dPt>
            <c:idx val="19"/>
            <c:bubble3D val="0"/>
            <c:extLst xmlns:c16r2="http://schemas.microsoft.com/office/drawing/2015/06/chart">
              <c:ext xmlns:c16="http://schemas.microsoft.com/office/drawing/2014/chart" uri="{C3380CC4-5D6E-409C-BE32-E72D297353CC}">
                <c16:uniqueId val="{00000027-10F2-46F0-9341-A7BC5E4A8AC4}"/>
              </c:ext>
            </c:extLst>
          </c:dPt>
          <c:dPt>
            <c:idx val="20"/>
            <c:bubble3D val="0"/>
            <c:extLst xmlns:c16r2="http://schemas.microsoft.com/office/drawing/2015/06/chart">
              <c:ext xmlns:c16="http://schemas.microsoft.com/office/drawing/2014/chart" uri="{C3380CC4-5D6E-409C-BE32-E72D297353CC}">
                <c16:uniqueId val="{00000028-10F2-46F0-9341-A7BC5E4A8AC4}"/>
              </c:ext>
            </c:extLst>
          </c:dPt>
          <c:dPt>
            <c:idx val="21"/>
            <c:bubble3D val="0"/>
            <c:extLst xmlns:c16r2="http://schemas.microsoft.com/office/drawing/2015/06/chart">
              <c:ext xmlns:c16="http://schemas.microsoft.com/office/drawing/2014/chart" uri="{C3380CC4-5D6E-409C-BE32-E72D297353CC}">
                <c16:uniqueId val="{00000029-10F2-46F0-9341-A7BC5E4A8AC4}"/>
              </c:ext>
            </c:extLst>
          </c:dPt>
          <c:dPt>
            <c:idx val="22"/>
            <c:bubble3D val="0"/>
            <c:extLst xmlns:c16r2="http://schemas.microsoft.com/office/drawing/2015/06/chart">
              <c:ext xmlns:c16="http://schemas.microsoft.com/office/drawing/2014/chart" uri="{C3380CC4-5D6E-409C-BE32-E72D297353CC}">
                <c16:uniqueId val="{0000002A-10F2-46F0-9341-A7BC5E4A8AC4}"/>
              </c:ext>
            </c:extLst>
          </c:dPt>
          <c:dPt>
            <c:idx val="23"/>
            <c:bubble3D val="0"/>
            <c:extLst xmlns:c16r2="http://schemas.microsoft.com/office/drawing/2015/06/chart">
              <c:ext xmlns:c16="http://schemas.microsoft.com/office/drawing/2014/chart" uri="{C3380CC4-5D6E-409C-BE32-E72D297353CC}">
                <c16:uniqueId val="{0000002B-10F2-46F0-9341-A7BC5E4A8AC4}"/>
              </c:ext>
            </c:extLst>
          </c:dPt>
          <c:dPt>
            <c:idx val="24"/>
            <c:bubble3D val="0"/>
            <c:extLst xmlns:c16r2="http://schemas.microsoft.com/office/drawing/2015/06/chart">
              <c:ext xmlns:c16="http://schemas.microsoft.com/office/drawing/2014/chart" uri="{C3380CC4-5D6E-409C-BE32-E72D297353CC}">
                <c16:uniqueId val="{0000002C-10F2-46F0-9341-A7BC5E4A8AC4}"/>
              </c:ext>
            </c:extLst>
          </c:dPt>
          <c:dPt>
            <c:idx val="25"/>
            <c:bubble3D val="0"/>
            <c:extLst xmlns:c16r2="http://schemas.microsoft.com/office/drawing/2015/06/chart">
              <c:ext xmlns:c16="http://schemas.microsoft.com/office/drawing/2014/chart" uri="{C3380CC4-5D6E-409C-BE32-E72D297353CC}">
                <c16:uniqueId val="{0000002D-10F2-46F0-9341-A7BC5E4A8AC4}"/>
              </c:ext>
            </c:extLst>
          </c:dPt>
          <c:cat>
            <c:numRef>
              <c:f>'Gráfico 4.1.3.'!$B$14:$B$28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4.1.3.'!$D$14:$D$28</c:f>
              <c:numCache>
                <c:formatCode>0.0</c:formatCode>
                <c:ptCount val="15"/>
                <c:pt idx="0">
                  <c:v>105.99498718086826</c:v>
                </c:pt>
                <c:pt idx="1">
                  <c:v>143.8477936109538</c:v>
                </c:pt>
                <c:pt idx="2">
                  <c:v>152.5806879011063</c:v>
                </c:pt>
                <c:pt idx="3">
                  <c:v>160.39878806398599</c:v>
                </c:pt>
                <c:pt idx="4">
                  <c:v>165.10186843993532</c:v>
                </c:pt>
                <c:pt idx="5">
                  <c:v>168.70544753957304</c:v>
                </c:pt>
                <c:pt idx="6">
                  <c:v>172.13874495842876</c:v>
                </c:pt>
                <c:pt idx="7">
                  <c:v>175.67514310552389</c:v>
                </c:pt>
                <c:pt idx="8">
                  <c:v>179.19848278634169</c:v>
                </c:pt>
                <c:pt idx="9">
                  <c:v>181.96883820576963</c:v>
                </c:pt>
                <c:pt idx="10">
                  <c:v>185.56745292979778</c:v>
                </c:pt>
                <c:pt idx="11">
                  <c:v>188.89696611942438</c:v>
                </c:pt>
                <c:pt idx="12">
                  <c:v>192.40107783818911</c:v>
                </c:pt>
                <c:pt idx="13">
                  <c:v>195.91313975267647</c:v>
                </c:pt>
                <c:pt idx="14">
                  <c:v>199.33683218393972</c:v>
                </c:pt>
              </c:numCache>
            </c:numRef>
          </c:val>
          <c:smooth val="1"/>
          <c:extLst xmlns:c16r2="http://schemas.microsoft.com/office/drawing/2015/06/chart">
            <c:ext xmlns:c16="http://schemas.microsoft.com/office/drawing/2014/chart" uri="{C3380CC4-5D6E-409C-BE32-E72D297353CC}">
              <c16:uniqueId val="{0000002E-10F2-46F0-9341-A7BC5E4A8AC4}"/>
            </c:ext>
          </c:extLst>
        </c:ser>
        <c:ser>
          <c:idx val="2"/>
          <c:order val="2"/>
          <c:tx>
            <c:strRef>
              <c:f>'Gráfico 4.1.3.'!$E$2</c:f>
              <c:strCache>
                <c:ptCount val="1"/>
                <c:pt idx="0">
                  <c:v>MME</c:v>
                </c:pt>
              </c:strCache>
            </c:strRef>
          </c:tx>
          <c:spPr>
            <a:ln>
              <a:solidFill>
                <a:srgbClr val="00B050"/>
              </a:solidFill>
            </a:ln>
          </c:spPr>
          <c:marker>
            <c:symbol val="none"/>
          </c:marker>
          <c:dPt>
            <c:idx val="11"/>
            <c:bubble3D val="0"/>
            <c:spPr>
              <a:ln>
                <a:solidFill>
                  <a:srgbClr val="00B050"/>
                </a:solidFill>
                <a:prstDash val="solid"/>
              </a:ln>
            </c:spPr>
            <c:extLst xmlns:c16r2="http://schemas.microsoft.com/office/drawing/2015/06/chart">
              <c:ext xmlns:c16="http://schemas.microsoft.com/office/drawing/2014/chart" uri="{C3380CC4-5D6E-409C-BE32-E72D297353CC}">
                <c16:uniqueId val="{00000030-10F2-46F0-9341-A7BC5E4A8AC4}"/>
              </c:ext>
            </c:extLst>
          </c:dPt>
          <c:dPt>
            <c:idx val="12"/>
            <c:bubble3D val="0"/>
            <c:spPr>
              <a:ln>
                <a:solidFill>
                  <a:srgbClr val="00B050"/>
                </a:solidFill>
                <a:prstDash val="solid"/>
              </a:ln>
            </c:spPr>
            <c:extLst xmlns:c16r2="http://schemas.microsoft.com/office/drawing/2015/06/chart">
              <c:ext xmlns:c16="http://schemas.microsoft.com/office/drawing/2014/chart" uri="{C3380CC4-5D6E-409C-BE32-E72D297353CC}">
                <c16:uniqueId val="{00000032-10F2-46F0-9341-A7BC5E4A8AC4}"/>
              </c:ext>
            </c:extLst>
          </c:dPt>
          <c:dPt>
            <c:idx val="13"/>
            <c:bubble3D val="0"/>
            <c:spPr>
              <a:ln>
                <a:solidFill>
                  <a:srgbClr val="00B050"/>
                </a:solidFill>
                <a:prstDash val="solid"/>
              </a:ln>
            </c:spPr>
            <c:extLst xmlns:c16r2="http://schemas.microsoft.com/office/drawing/2015/06/chart">
              <c:ext xmlns:c16="http://schemas.microsoft.com/office/drawing/2014/chart" uri="{C3380CC4-5D6E-409C-BE32-E72D297353CC}">
                <c16:uniqueId val="{00000034-10F2-46F0-9341-A7BC5E4A8AC4}"/>
              </c:ext>
            </c:extLst>
          </c:dPt>
          <c:dPt>
            <c:idx val="14"/>
            <c:bubble3D val="0"/>
            <c:spPr>
              <a:ln>
                <a:solidFill>
                  <a:srgbClr val="00B050"/>
                </a:solidFill>
                <a:prstDash val="solid"/>
              </a:ln>
            </c:spPr>
            <c:extLst xmlns:c16r2="http://schemas.microsoft.com/office/drawing/2015/06/chart">
              <c:ext xmlns:c16="http://schemas.microsoft.com/office/drawing/2014/chart" uri="{C3380CC4-5D6E-409C-BE32-E72D297353CC}">
                <c16:uniqueId val="{00000036-10F2-46F0-9341-A7BC5E4A8AC4}"/>
              </c:ext>
            </c:extLst>
          </c:dPt>
          <c:dPt>
            <c:idx val="15"/>
            <c:bubble3D val="0"/>
            <c:spPr>
              <a:ln>
                <a:solidFill>
                  <a:srgbClr val="00B050"/>
                </a:solidFill>
                <a:prstDash val="sysDot"/>
              </a:ln>
            </c:spPr>
            <c:extLst xmlns:c16r2="http://schemas.microsoft.com/office/drawing/2015/06/chart">
              <c:ext xmlns:c16="http://schemas.microsoft.com/office/drawing/2014/chart" uri="{C3380CC4-5D6E-409C-BE32-E72D297353CC}">
                <c16:uniqueId val="{00000038-10F2-46F0-9341-A7BC5E4A8AC4}"/>
              </c:ext>
            </c:extLst>
          </c:dPt>
          <c:dPt>
            <c:idx val="16"/>
            <c:bubble3D val="0"/>
            <c:spPr>
              <a:ln>
                <a:solidFill>
                  <a:srgbClr val="00B050"/>
                </a:solidFill>
                <a:prstDash val="sysDot"/>
              </a:ln>
            </c:spPr>
            <c:extLst xmlns:c16r2="http://schemas.microsoft.com/office/drawing/2015/06/chart">
              <c:ext xmlns:c16="http://schemas.microsoft.com/office/drawing/2014/chart" uri="{C3380CC4-5D6E-409C-BE32-E72D297353CC}">
                <c16:uniqueId val="{0000003A-10F2-46F0-9341-A7BC5E4A8AC4}"/>
              </c:ext>
            </c:extLst>
          </c:dPt>
          <c:dPt>
            <c:idx val="17"/>
            <c:bubble3D val="0"/>
            <c:spPr>
              <a:ln>
                <a:solidFill>
                  <a:srgbClr val="00B050"/>
                </a:solidFill>
                <a:prstDash val="sysDot"/>
              </a:ln>
            </c:spPr>
            <c:extLst xmlns:c16r2="http://schemas.microsoft.com/office/drawing/2015/06/chart">
              <c:ext xmlns:c16="http://schemas.microsoft.com/office/drawing/2014/chart" uri="{C3380CC4-5D6E-409C-BE32-E72D297353CC}">
                <c16:uniqueId val="{0000003C-10F2-46F0-9341-A7BC5E4A8AC4}"/>
              </c:ext>
            </c:extLst>
          </c:dPt>
          <c:dPt>
            <c:idx val="18"/>
            <c:bubble3D val="0"/>
            <c:spPr>
              <a:ln>
                <a:solidFill>
                  <a:srgbClr val="00B050"/>
                </a:solidFill>
                <a:prstDash val="sysDot"/>
              </a:ln>
            </c:spPr>
            <c:extLst xmlns:c16r2="http://schemas.microsoft.com/office/drawing/2015/06/chart">
              <c:ext xmlns:c16="http://schemas.microsoft.com/office/drawing/2014/chart" uri="{C3380CC4-5D6E-409C-BE32-E72D297353CC}">
                <c16:uniqueId val="{0000003E-10F2-46F0-9341-A7BC5E4A8AC4}"/>
              </c:ext>
            </c:extLst>
          </c:dPt>
          <c:dPt>
            <c:idx val="19"/>
            <c:bubble3D val="0"/>
            <c:spPr>
              <a:ln>
                <a:solidFill>
                  <a:srgbClr val="00B050"/>
                </a:solidFill>
                <a:prstDash val="sysDot"/>
              </a:ln>
            </c:spPr>
            <c:extLst xmlns:c16r2="http://schemas.microsoft.com/office/drawing/2015/06/chart">
              <c:ext xmlns:c16="http://schemas.microsoft.com/office/drawing/2014/chart" uri="{C3380CC4-5D6E-409C-BE32-E72D297353CC}">
                <c16:uniqueId val="{00000040-10F2-46F0-9341-A7BC5E4A8AC4}"/>
              </c:ext>
            </c:extLst>
          </c:dPt>
          <c:dPt>
            <c:idx val="20"/>
            <c:bubble3D val="0"/>
            <c:spPr>
              <a:ln>
                <a:solidFill>
                  <a:srgbClr val="00B050"/>
                </a:solidFill>
                <a:prstDash val="sysDot"/>
              </a:ln>
            </c:spPr>
            <c:extLst xmlns:c16r2="http://schemas.microsoft.com/office/drawing/2015/06/chart">
              <c:ext xmlns:c16="http://schemas.microsoft.com/office/drawing/2014/chart" uri="{C3380CC4-5D6E-409C-BE32-E72D297353CC}">
                <c16:uniqueId val="{00000042-10F2-46F0-9341-A7BC5E4A8AC4}"/>
              </c:ext>
            </c:extLst>
          </c:dPt>
          <c:dPt>
            <c:idx val="21"/>
            <c:bubble3D val="0"/>
            <c:spPr>
              <a:ln>
                <a:solidFill>
                  <a:srgbClr val="00B050"/>
                </a:solidFill>
                <a:prstDash val="sysDot"/>
              </a:ln>
            </c:spPr>
            <c:extLst xmlns:c16r2="http://schemas.microsoft.com/office/drawing/2015/06/chart">
              <c:ext xmlns:c16="http://schemas.microsoft.com/office/drawing/2014/chart" uri="{C3380CC4-5D6E-409C-BE32-E72D297353CC}">
                <c16:uniqueId val="{00000044-10F2-46F0-9341-A7BC5E4A8AC4}"/>
              </c:ext>
            </c:extLst>
          </c:dPt>
          <c:dPt>
            <c:idx val="22"/>
            <c:bubble3D val="0"/>
            <c:spPr>
              <a:ln>
                <a:solidFill>
                  <a:srgbClr val="00B050"/>
                </a:solidFill>
                <a:prstDash val="sysDot"/>
              </a:ln>
            </c:spPr>
            <c:extLst xmlns:c16r2="http://schemas.microsoft.com/office/drawing/2015/06/chart">
              <c:ext xmlns:c16="http://schemas.microsoft.com/office/drawing/2014/chart" uri="{C3380CC4-5D6E-409C-BE32-E72D297353CC}">
                <c16:uniqueId val="{00000046-10F2-46F0-9341-A7BC5E4A8AC4}"/>
              </c:ext>
            </c:extLst>
          </c:dPt>
          <c:dPt>
            <c:idx val="23"/>
            <c:bubble3D val="0"/>
            <c:spPr>
              <a:ln>
                <a:solidFill>
                  <a:srgbClr val="00B050"/>
                </a:solidFill>
                <a:prstDash val="sysDot"/>
              </a:ln>
            </c:spPr>
            <c:extLst xmlns:c16r2="http://schemas.microsoft.com/office/drawing/2015/06/chart">
              <c:ext xmlns:c16="http://schemas.microsoft.com/office/drawing/2014/chart" uri="{C3380CC4-5D6E-409C-BE32-E72D297353CC}">
                <c16:uniqueId val="{00000048-10F2-46F0-9341-A7BC5E4A8AC4}"/>
              </c:ext>
            </c:extLst>
          </c:dPt>
          <c:dPt>
            <c:idx val="24"/>
            <c:bubble3D val="0"/>
            <c:spPr>
              <a:ln>
                <a:solidFill>
                  <a:srgbClr val="00B050"/>
                </a:solidFill>
                <a:prstDash val="sysDot"/>
              </a:ln>
            </c:spPr>
            <c:extLst xmlns:c16r2="http://schemas.microsoft.com/office/drawing/2015/06/chart">
              <c:ext xmlns:c16="http://schemas.microsoft.com/office/drawing/2014/chart" uri="{C3380CC4-5D6E-409C-BE32-E72D297353CC}">
                <c16:uniqueId val="{0000004A-10F2-46F0-9341-A7BC5E4A8AC4}"/>
              </c:ext>
            </c:extLst>
          </c:dPt>
          <c:dPt>
            <c:idx val="25"/>
            <c:bubble3D val="0"/>
            <c:spPr>
              <a:ln>
                <a:solidFill>
                  <a:srgbClr val="00B050"/>
                </a:solidFill>
                <a:prstDash val="sysDot"/>
              </a:ln>
            </c:spPr>
            <c:extLst xmlns:c16r2="http://schemas.microsoft.com/office/drawing/2015/06/chart">
              <c:ext xmlns:c16="http://schemas.microsoft.com/office/drawing/2014/chart" uri="{C3380CC4-5D6E-409C-BE32-E72D297353CC}">
                <c16:uniqueId val="{0000004C-10F2-46F0-9341-A7BC5E4A8AC4}"/>
              </c:ext>
            </c:extLst>
          </c:dPt>
          <c:cat>
            <c:numRef>
              <c:f>'Gráfico 4.1.3.'!$B$14:$B$28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4.1.3.'!$E$14:$E$28</c:f>
              <c:numCache>
                <c:formatCode>0.0</c:formatCode>
                <c:ptCount val="15"/>
                <c:pt idx="0">
                  <c:v>106.34519140758638</c:v>
                </c:pt>
                <c:pt idx="1">
                  <c:v>146.40921404298118</c:v>
                </c:pt>
                <c:pt idx="2">
                  <c:v>155.65225062362154</c:v>
                </c:pt>
                <c:pt idx="3">
                  <c:v>163.92705430217904</c:v>
                </c:pt>
                <c:pt idx="4">
                  <c:v>168.9048706494593</c:v>
                </c:pt>
                <c:pt idx="5">
                  <c:v>172.71895706027752</c:v>
                </c:pt>
                <c:pt idx="6">
                  <c:v>176.35281458566701</c:v>
                </c:pt>
                <c:pt idx="7">
                  <c:v>180.09579558959004</c:v>
                </c:pt>
                <c:pt idx="8">
                  <c:v>183.8249553015705</c:v>
                </c:pt>
                <c:pt idx="9">
                  <c:v>186.75714429096692</c:v>
                </c:pt>
                <c:pt idx="10">
                  <c:v>190.5659763263358</c:v>
                </c:pt>
                <c:pt idx="11">
                  <c:v>194.08998694468787</c:v>
                </c:pt>
                <c:pt idx="12">
                  <c:v>197.79879547059844</c:v>
                </c:pt>
                <c:pt idx="13">
                  <c:v>201.5160186122647</c:v>
                </c:pt>
                <c:pt idx="14">
                  <c:v>205.13971006341538</c:v>
                </c:pt>
              </c:numCache>
            </c:numRef>
          </c:val>
          <c:smooth val="1"/>
          <c:extLst xmlns:c16r2="http://schemas.microsoft.com/office/drawing/2015/06/chart">
            <c:ext xmlns:c16="http://schemas.microsoft.com/office/drawing/2014/chart" uri="{C3380CC4-5D6E-409C-BE32-E72D297353CC}">
              <c16:uniqueId val="{0000004D-10F2-46F0-9341-A7BC5E4A8AC4}"/>
            </c:ext>
          </c:extLst>
        </c:ser>
        <c:dLbls>
          <c:showLegendKey val="0"/>
          <c:showVal val="0"/>
          <c:showCatName val="0"/>
          <c:showSerName val="0"/>
          <c:showPercent val="0"/>
          <c:showBubbleSize val="0"/>
        </c:dLbls>
        <c:marker val="1"/>
        <c:smooth val="0"/>
        <c:axId val="212689280"/>
        <c:axId val="212690816"/>
      </c:lineChart>
      <c:catAx>
        <c:axId val="212689280"/>
        <c:scaling>
          <c:orientation val="minMax"/>
        </c:scaling>
        <c:delete val="0"/>
        <c:axPos val="b"/>
        <c:numFmt formatCode="General" sourceLinked="1"/>
        <c:majorTickMark val="out"/>
        <c:minorTickMark val="none"/>
        <c:tickLblPos val="nextTo"/>
        <c:txPr>
          <a:bodyPr rot="0" vert="horz"/>
          <a:lstStyle/>
          <a:p>
            <a:pPr>
              <a:defRPr sz="1000">
                <a:latin typeface="Soberana Sans" pitchFamily="50" charset="0"/>
              </a:defRPr>
            </a:pPr>
            <a:endParaRPr lang="es-MX"/>
          </a:p>
        </c:txPr>
        <c:crossAx val="212690816"/>
        <c:crosses val="autoZero"/>
        <c:auto val="1"/>
        <c:lblAlgn val="ctr"/>
        <c:lblOffset val="100"/>
        <c:noMultiLvlLbl val="0"/>
      </c:catAx>
      <c:valAx>
        <c:axId val="212690816"/>
        <c:scaling>
          <c:orientation val="minMax"/>
          <c:min val="100"/>
        </c:scaling>
        <c:delete val="0"/>
        <c:axPos val="l"/>
        <c:majorGridlines/>
        <c:numFmt formatCode="#,##0" sourceLinked="0"/>
        <c:majorTickMark val="out"/>
        <c:minorTickMark val="none"/>
        <c:tickLblPos val="nextTo"/>
        <c:spPr>
          <a:ln>
            <a:solidFill>
              <a:schemeClr val="bg1"/>
            </a:solidFill>
          </a:ln>
        </c:spPr>
        <c:txPr>
          <a:bodyPr/>
          <a:lstStyle/>
          <a:p>
            <a:pPr>
              <a:defRPr sz="1000">
                <a:latin typeface="Soberana Sans" pitchFamily="50" charset="0"/>
              </a:defRPr>
            </a:pPr>
            <a:endParaRPr lang="es-MX"/>
          </a:p>
        </c:txPr>
        <c:crossAx val="212689280"/>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rgbClr val="77933C"/>
              </a:solidFill>
            </a:ln>
          </c:spPr>
          <c:marker>
            <c:symbol val="none"/>
          </c:marker>
          <c:dLbls>
            <c:dLbl>
              <c:idx val="1"/>
              <c:tx>
                <c:rich>
                  <a:bodyPr/>
                  <a:lstStyle/>
                  <a:p>
                    <a:r>
                      <a:rPr lang="en-US" b="0"/>
                      <a:t>0.99</a:t>
                    </a:r>
                    <a:endParaRPr lang="en-US"/>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754-4CCA-B26A-A57A50A48440}"/>
                </c:ext>
              </c:extLst>
            </c:dLbl>
            <c:dLbl>
              <c:idx val="2"/>
              <c:tx>
                <c:rich>
                  <a:bodyPr/>
                  <a:lstStyle/>
                  <a:p>
                    <a:r>
                      <a:rPr lang="en-US" b="0"/>
                      <a:t>0.99</a:t>
                    </a:r>
                    <a:endParaRPr lang="en-US"/>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754-4CCA-B26A-A57A50A48440}"/>
                </c:ext>
              </c:extLst>
            </c:dLbl>
            <c:dLbl>
              <c:idx val="3"/>
              <c:tx>
                <c:rich>
                  <a:bodyPr/>
                  <a:lstStyle/>
                  <a:p>
                    <a:r>
                      <a:rPr lang="en-US" b="0"/>
                      <a:t>0.99</a:t>
                    </a:r>
                    <a:endParaRPr lang="en-US"/>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754-4CCA-B26A-A57A50A48440}"/>
                </c:ext>
              </c:extLst>
            </c:dLbl>
            <c:dLbl>
              <c:idx val="4"/>
              <c:tx>
                <c:rich>
                  <a:bodyPr/>
                  <a:lstStyle/>
                  <a:p>
                    <a:r>
                      <a:rPr lang="en-US" b="0"/>
                      <a:t>0.99</a:t>
                    </a:r>
                    <a:endParaRPr lang="en-US"/>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754-4CCA-B26A-A57A50A48440}"/>
                </c:ext>
              </c:extLst>
            </c:dLbl>
            <c:numFmt formatCode="#,##0.00" sourceLinked="0"/>
            <c:spPr>
              <a:noFill/>
              <a:ln>
                <a:noFill/>
              </a:ln>
              <a:effectLst/>
            </c:spPr>
            <c:txPr>
              <a:bodyPr/>
              <a:lstStyle/>
              <a:p>
                <a:pPr>
                  <a:defRPr b="0"/>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'Anexo Gráfico 4.2.1.'!$B$3:$B$18</c:f>
              <c:numCache>
                <c:formatCode>General</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'Anexo Gráfico 4.2.1.'!$C$3:$C$18</c:f>
              <c:numCache>
                <c:formatCode>#,##0</c:formatCode>
                <c:ptCount val="16"/>
                <c:pt idx="0">
                  <c:v>1</c:v>
                </c:pt>
                <c:pt idx="1">
                  <c:v>0.9993139079003861</c:v>
                </c:pt>
                <c:pt idx="2">
                  <c:v>0.99830992072886537</c:v>
                </c:pt>
                <c:pt idx="3">
                  <c:v>0.99698803848543727</c:v>
                </c:pt>
                <c:pt idx="4">
                  <c:v>0.99534826117010211</c:v>
                </c:pt>
                <c:pt idx="5">
                  <c:v>0.9933905887828598</c:v>
                </c:pt>
                <c:pt idx="6">
                  <c:v>0.99111502132371032</c:v>
                </c:pt>
                <c:pt idx="7">
                  <c:v>0.98852155879265369</c:v>
                </c:pt>
                <c:pt idx="8">
                  <c:v>0.98561020118968989</c:v>
                </c:pt>
                <c:pt idx="9">
                  <c:v>0.98238094851481894</c:v>
                </c:pt>
                <c:pt idx="10">
                  <c:v>0.97883380076804094</c:v>
                </c:pt>
                <c:pt idx="11">
                  <c:v>0.97496875794935578</c:v>
                </c:pt>
                <c:pt idx="12">
                  <c:v>0.97078582005876324</c:v>
                </c:pt>
                <c:pt idx="13">
                  <c:v>0.96628498709626376</c:v>
                </c:pt>
                <c:pt idx="14">
                  <c:v>0.96146625906185712</c:v>
                </c:pt>
                <c:pt idx="15">
                  <c:v>0.95632963595554321</c:v>
                </c:pt>
              </c:numCache>
            </c:numRef>
          </c:val>
          <c:smooth val="0"/>
          <c:extLst xmlns:c16r2="http://schemas.microsoft.com/office/drawing/2015/06/chart">
            <c:ext xmlns:c16="http://schemas.microsoft.com/office/drawing/2014/chart" uri="{C3380CC4-5D6E-409C-BE32-E72D297353CC}">
              <c16:uniqueId val="{00000004-8754-4CCA-B26A-A57A50A48440}"/>
            </c:ext>
          </c:extLst>
        </c:ser>
        <c:dLbls>
          <c:showLegendKey val="0"/>
          <c:showVal val="0"/>
          <c:showCatName val="0"/>
          <c:showSerName val="0"/>
          <c:showPercent val="0"/>
          <c:showBubbleSize val="0"/>
        </c:dLbls>
        <c:marker val="1"/>
        <c:smooth val="0"/>
        <c:axId val="212751104"/>
        <c:axId val="212752640"/>
      </c:lineChart>
      <c:catAx>
        <c:axId val="212751104"/>
        <c:scaling>
          <c:orientation val="minMax"/>
        </c:scaling>
        <c:delete val="0"/>
        <c:axPos val="b"/>
        <c:numFmt formatCode="General" sourceLinked="1"/>
        <c:majorTickMark val="out"/>
        <c:minorTickMark val="none"/>
        <c:tickLblPos val="nextTo"/>
        <c:txPr>
          <a:bodyPr rot="0" vert="horz"/>
          <a:lstStyle/>
          <a:p>
            <a:pPr>
              <a:defRPr sz="900"/>
            </a:pPr>
            <a:endParaRPr lang="es-MX"/>
          </a:p>
        </c:txPr>
        <c:crossAx val="212752640"/>
        <c:crosses val="autoZero"/>
        <c:auto val="1"/>
        <c:lblAlgn val="ctr"/>
        <c:lblOffset val="100"/>
        <c:noMultiLvlLbl val="0"/>
      </c:catAx>
      <c:valAx>
        <c:axId val="212752640"/>
        <c:scaling>
          <c:orientation val="minMax"/>
          <c:max val="1"/>
          <c:min val="0.95000000000000007"/>
        </c:scaling>
        <c:delete val="0"/>
        <c:axPos val="l"/>
        <c:majorGridlines/>
        <c:numFmt formatCode="0.00" sourceLinked="0"/>
        <c:majorTickMark val="out"/>
        <c:minorTickMark val="none"/>
        <c:tickLblPos val="nextTo"/>
        <c:spPr>
          <a:ln>
            <a:solidFill>
              <a:schemeClr val="bg1"/>
            </a:solidFill>
          </a:ln>
        </c:spPr>
        <c:crossAx val="212751104"/>
        <c:crosses val="autoZero"/>
        <c:crossBetween val="between"/>
        <c:majorUnit val="1.0000000000000002E-2"/>
      </c:valAx>
    </c:plotArea>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chemeClr val="bg1">
                  <a:lumMod val="50000"/>
                </a:schemeClr>
              </a:solid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'Anexo Gráfico 4.2.2.'!$B$3:$B$18</c:f>
              <c:numCache>
                <c:formatCode>General</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'Anexo Gráfico 4.2.2.'!$C$3:$C$18</c:f>
              <c:numCache>
                <c:formatCode>#,##0</c:formatCode>
                <c:ptCount val="16"/>
                <c:pt idx="0">
                  <c:v>1</c:v>
                </c:pt>
                <c:pt idx="1">
                  <c:v>0.97550245616544806</c:v>
                </c:pt>
                <c:pt idx="2">
                  <c:v>0.95214879050887513</c:v>
                </c:pt>
                <c:pt idx="3">
                  <c:v>0.92993900303028132</c:v>
                </c:pt>
                <c:pt idx="4">
                  <c:v>0.9088730937296664</c:v>
                </c:pt>
                <c:pt idx="5">
                  <c:v>0.88895106260703061</c:v>
                </c:pt>
                <c:pt idx="6">
                  <c:v>0.87017290966237371</c:v>
                </c:pt>
                <c:pt idx="7">
                  <c:v>0.85253863489569581</c:v>
                </c:pt>
                <c:pt idx="8">
                  <c:v>0.83604823830699693</c:v>
                </c:pt>
                <c:pt idx="9">
                  <c:v>0.82070171989627705</c:v>
                </c:pt>
                <c:pt idx="10">
                  <c:v>0.80649907966353629</c:v>
                </c:pt>
                <c:pt idx="11">
                  <c:v>0.79344031760877431</c:v>
                </c:pt>
                <c:pt idx="12">
                  <c:v>0.78152543373199146</c:v>
                </c:pt>
                <c:pt idx="13">
                  <c:v>0.7707544280331875</c:v>
                </c:pt>
                <c:pt idx="14">
                  <c:v>0.76112730051236266</c:v>
                </c:pt>
                <c:pt idx="15">
                  <c:v>0.75264405116951683</c:v>
                </c:pt>
              </c:numCache>
            </c:numRef>
          </c:val>
          <c:smooth val="0"/>
          <c:extLst xmlns:c16r2="http://schemas.microsoft.com/office/drawing/2015/06/chart">
            <c:ext xmlns:c16="http://schemas.microsoft.com/office/drawing/2014/chart" uri="{C3380CC4-5D6E-409C-BE32-E72D297353CC}">
              <c16:uniqueId val="{00000000-EFF9-4583-A50A-6BF42BA3B206}"/>
            </c:ext>
          </c:extLst>
        </c:ser>
        <c:dLbls>
          <c:showLegendKey val="0"/>
          <c:showVal val="0"/>
          <c:showCatName val="0"/>
          <c:showSerName val="0"/>
          <c:showPercent val="0"/>
          <c:showBubbleSize val="0"/>
        </c:dLbls>
        <c:marker val="1"/>
        <c:smooth val="0"/>
        <c:axId val="212785792"/>
        <c:axId val="212787584"/>
      </c:lineChart>
      <c:catAx>
        <c:axId val="212785792"/>
        <c:scaling>
          <c:orientation val="minMax"/>
        </c:scaling>
        <c:delete val="0"/>
        <c:axPos val="b"/>
        <c:numFmt formatCode="General" sourceLinked="1"/>
        <c:majorTickMark val="out"/>
        <c:minorTickMark val="none"/>
        <c:tickLblPos val="nextTo"/>
        <c:txPr>
          <a:bodyPr rot="0" vert="horz"/>
          <a:lstStyle/>
          <a:p>
            <a:pPr>
              <a:defRPr sz="900"/>
            </a:pPr>
            <a:endParaRPr lang="es-MX"/>
          </a:p>
        </c:txPr>
        <c:crossAx val="212787584"/>
        <c:crosses val="autoZero"/>
        <c:auto val="1"/>
        <c:lblAlgn val="ctr"/>
        <c:lblOffset val="100"/>
        <c:noMultiLvlLbl val="0"/>
      </c:catAx>
      <c:valAx>
        <c:axId val="212787584"/>
        <c:scaling>
          <c:orientation val="minMax"/>
          <c:max val="1"/>
          <c:min val="0.75000000000000011"/>
        </c:scaling>
        <c:delete val="0"/>
        <c:axPos val="l"/>
        <c:majorGridlines/>
        <c:numFmt formatCode="#,##0.00" sourceLinked="0"/>
        <c:majorTickMark val="out"/>
        <c:minorTickMark val="none"/>
        <c:tickLblPos val="nextTo"/>
        <c:spPr>
          <a:ln>
            <a:solidFill>
              <a:schemeClr val="bg1"/>
            </a:solidFill>
          </a:ln>
        </c:spPr>
        <c:crossAx val="212785792"/>
        <c:crosses val="autoZero"/>
        <c:crossBetween val="between"/>
        <c:majorUnit val="5.000000000000001E-2"/>
        <c:minorUnit val="2.0000000000000005E-3"/>
      </c:valAx>
    </c:plotArea>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rgbClr val="C00000"/>
              </a:solid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'Anexo Gráfico 4.2.3.'!$B$3:$B$18</c:f>
              <c:numCache>
                <c:formatCode>General</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'Anexo Gráfico 4.2.3.'!$C$3:$C$18</c:f>
              <c:numCache>
                <c:formatCode>#,##0</c:formatCode>
                <c:ptCount val="16"/>
                <c:pt idx="0">
                  <c:v>1</c:v>
                </c:pt>
                <c:pt idx="1">
                  <c:v>0.99463809741997833</c:v>
                </c:pt>
                <c:pt idx="2">
                  <c:v>0.98898158486482235</c:v>
                </c:pt>
                <c:pt idx="3">
                  <c:v>0.98303046233453184</c:v>
                </c:pt>
                <c:pt idx="4">
                  <c:v>0.9767847298291068</c:v>
                </c:pt>
                <c:pt idx="5">
                  <c:v>0.97024438734854723</c:v>
                </c:pt>
                <c:pt idx="6">
                  <c:v>0.96340943489285324</c:v>
                </c:pt>
                <c:pt idx="7">
                  <c:v>0.95627987246202473</c:v>
                </c:pt>
                <c:pt idx="8">
                  <c:v>0.94885570005606168</c:v>
                </c:pt>
                <c:pt idx="9">
                  <c:v>0.94113691767496421</c:v>
                </c:pt>
                <c:pt idx="10">
                  <c:v>0.93312352531873211</c:v>
                </c:pt>
                <c:pt idx="11">
                  <c:v>0.92481552298736569</c:v>
                </c:pt>
                <c:pt idx="12">
                  <c:v>0.91621291068086474</c:v>
                </c:pt>
                <c:pt idx="13">
                  <c:v>0.90731568839922927</c:v>
                </c:pt>
                <c:pt idx="14">
                  <c:v>0.89812385614245926</c:v>
                </c:pt>
                <c:pt idx="15">
                  <c:v>0.88863741391055484</c:v>
                </c:pt>
              </c:numCache>
            </c:numRef>
          </c:val>
          <c:smooth val="0"/>
          <c:extLst xmlns:c16r2="http://schemas.microsoft.com/office/drawing/2015/06/chart">
            <c:ext xmlns:c16="http://schemas.microsoft.com/office/drawing/2014/chart" uri="{C3380CC4-5D6E-409C-BE32-E72D297353CC}">
              <c16:uniqueId val="{00000000-88C8-4E8C-8570-58FC9AEAC76F}"/>
            </c:ext>
          </c:extLst>
        </c:ser>
        <c:dLbls>
          <c:showLegendKey val="0"/>
          <c:showVal val="0"/>
          <c:showCatName val="0"/>
          <c:showSerName val="0"/>
          <c:showPercent val="0"/>
          <c:showBubbleSize val="0"/>
        </c:dLbls>
        <c:marker val="1"/>
        <c:smooth val="0"/>
        <c:axId val="212890368"/>
        <c:axId val="212891904"/>
      </c:lineChart>
      <c:catAx>
        <c:axId val="212890368"/>
        <c:scaling>
          <c:orientation val="minMax"/>
        </c:scaling>
        <c:delete val="0"/>
        <c:axPos val="b"/>
        <c:numFmt formatCode="General" sourceLinked="1"/>
        <c:majorTickMark val="out"/>
        <c:minorTickMark val="none"/>
        <c:tickLblPos val="nextTo"/>
        <c:txPr>
          <a:bodyPr rot="0" vert="horz"/>
          <a:lstStyle/>
          <a:p>
            <a:pPr>
              <a:defRPr sz="800"/>
            </a:pPr>
            <a:endParaRPr lang="es-MX"/>
          </a:p>
        </c:txPr>
        <c:crossAx val="212891904"/>
        <c:crosses val="autoZero"/>
        <c:auto val="1"/>
        <c:lblAlgn val="ctr"/>
        <c:lblOffset val="100"/>
        <c:noMultiLvlLbl val="0"/>
      </c:catAx>
      <c:valAx>
        <c:axId val="212891904"/>
        <c:scaling>
          <c:orientation val="minMax"/>
          <c:max val="1"/>
          <c:min val="0.88000000000000012"/>
        </c:scaling>
        <c:delete val="0"/>
        <c:axPos val="l"/>
        <c:majorGridlines/>
        <c:numFmt formatCode="#,##0.00" sourceLinked="0"/>
        <c:majorTickMark val="out"/>
        <c:minorTickMark val="none"/>
        <c:tickLblPos val="nextTo"/>
        <c:spPr>
          <a:ln>
            <a:solidFill>
              <a:schemeClr val="bg1"/>
            </a:solidFill>
          </a:ln>
        </c:spPr>
        <c:crossAx val="212890368"/>
        <c:crosses val="autoZero"/>
        <c:crossBetween val="between"/>
        <c:majorUnit val="2.0000000000000004E-2"/>
        <c:minorUnit val="2.0000000000000005E-3"/>
      </c:valAx>
    </c:plotArea>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bg1">
                <a:lumMod val="85000"/>
              </a:schemeClr>
            </a:solidFill>
          </c:spPr>
          <c:invertIfNegative val="0"/>
          <c:dPt>
            <c:idx val="2"/>
            <c:invertIfNegative val="0"/>
            <c:bubble3D val="0"/>
            <c:spPr>
              <a:solidFill>
                <a:srgbClr val="00B050"/>
              </a:solidFill>
            </c:spPr>
            <c:extLst xmlns:c16r2="http://schemas.microsoft.com/office/drawing/2015/06/chart">
              <c:ext xmlns:c16="http://schemas.microsoft.com/office/drawing/2014/chart" uri="{C3380CC4-5D6E-409C-BE32-E72D297353CC}">
                <c16:uniqueId val="{00000001-465D-4D4D-9556-5952B801C6BE}"/>
              </c:ext>
            </c:extLst>
          </c:dPt>
          <c:dPt>
            <c:idx val="5"/>
            <c:invertIfNegative val="0"/>
            <c:bubble3D val="0"/>
            <c:spPr>
              <a:solidFill>
                <a:srgbClr val="00B050"/>
              </a:solidFill>
            </c:spPr>
            <c:extLst xmlns:c16r2="http://schemas.microsoft.com/office/drawing/2015/06/chart">
              <c:ext xmlns:c16="http://schemas.microsoft.com/office/drawing/2014/chart" uri="{C3380CC4-5D6E-409C-BE32-E72D297353CC}">
                <c16:uniqueId val="{00000003-465D-4D4D-9556-5952B801C6BE}"/>
              </c:ext>
            </c:extLst>
          </c:dPt>
          <c:dPt>
            <c:idx val="8"/>
            <c:invertIfNegative val="0"/>
            <c:bubble3D val="0"/>
            <c:spPr>
              <a:solidFill>
                <a:srgbClr val="00B050"/>
              </a:solidFill>
            </c:spPr>
            <c:extLst xmlns:c16r2="http://schemas.microsoft.com/office/drawing/2015/06/chart">
              <c:ext xmlns:c16="http://schemas.microsoft.com/office/drawing/2014/chart" uri="{C3380CC4-5D6E-409C-BE32-E72D297353CC}">
                <c16:uniqueId val="{00000005-465D-4D4D-9556-5952B801C6BE}"/>
              </c:ext>
            </c:extLst>
          </c:dPt>
          <c:dLbls>
            <c:dLbl>
              <c:idx val="2"/>
              <c:numFmt formatCode="0%" sourceLinked="0"/>
              <c:spPr>
                <a:ln w="19050">
                  <a:noFill/>
                </a:ln>
              </c:spPr>
              <c:txPr>
                <a:bodyPr/>
                <a:lstStyle/>
                <a:p>
                  <a:pPr>
                    <a:defRPr>
                      <a:latin typeface="Soberana Sans" panose="02000000000000000000" pitchFamily="50" charset="0"/>
                    </a:defRPr>
                  </a:pPr>
                  <a:endParaRPr lang="es-MX"/>
                </a:p>
              </c:txPr>
              <c:showLegendKey val="0"/>
              <c:showVal val="1"/>
              <c:showCatName val="0"/>
              <c:showSerName val="0"/>
              <c:showPercent val="0"/>
              <c:showBubbleSize val="0"/>
            </c:dLbl>
            <c:dLbl>
              <c:idx val="5"/>
              <c:numFmt formatCode="0%" sourceLinked="0"/>
              <c:spPr>
                <a:ln w="19050">
                  <a:noFill/>
                </a:ln>
              </c:spPr>
              <c:txPr>
                <a:bodyPr/>
                <a:lstStyle/>
                <a:p>
                  <a:pPr>
                    <a:defRPr>
                      <a:latin typeface="Soberana Sans" panose="02000000000000000000" pitchFamily="50" charset="0"/>
                    </a:defRPr>
                  </a:pPr>
                  <a:endParaRPr lang="es-MX"/>
                </a:p>
              </c:txPr>
              <c:showLegendKey val="0"/>
              <c:showVal val="1"/>
              <c:showCatName val="0"/>
              <c:showSerName val="0"/>
              <c:showPercent val="0"/>
              <c:showBubbleSize val="0"/>
            </c:dLbl>
            <c:dLbl>
              <c:idx val="8"/>
              <c:numFmt formatCode="0%" sourceLinked="0"/>
              <c:spPr>
                <a:ln w="19050">
                  <a:noFill/>
                </a:ln>
              </c:spPr>
              <c:txPr>
                <a:bodyPr/>
                <a:lstStyle/>
                <a:p>
                  <a:pPr>
                    <a:defRPr>
                      <a:latin typeface="Soberana Sans" panose="02000000000000000000" pitchFamily="50" charset="0"/>
                    </a:defRPr>
                  </a:pPr>
                  <a:endParaRPr lang="es-MX"/>
                </a:p>
              </c:txPr>
              <c:showLegendKey val="0"/>
              <c:showVal val="1"/>
              <c:showCatName val="0"/>
              <c:showSerName val="0"/>
              <c:showPercent val="0"/>
              <c:showBubbleSize val="0"/>
            </c:dLbl>
            <c:numFmt formatCode="0.0%" sourceLinked="0"/>
            <c:spPr>
              <a:noFill/>
              <a:ln>
                <a:noFill/>
              </a:ln>
              <a:effectLst/>
            </c:spPr>
            <c:txPr>
              <a:bodyPr/>
              <a:lstStyle/>
              <a:p>
                <a:pPr>
                  <a:defRPr>
                    <a:latin typeface="Soberana Sans" panose="02000000000000000000" pitchFamily="50"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'Anexo Gráfico 4.2.4.'!$B$3:$B$17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'Anexo Gráfico 4.2.4.'!$C$3:$C$17</c:f>
              <c:numCache>
                <c:formatCode>0%</c:formatCode>
                <c:ptCount val="15"/>
                <c:pt idx="0">
                  <c:v>0.21673329999999999</c:v>
                </c:pt>
                <c:pt idx="1">
                  <c:v>0.23336670000000001</c:v>
                </c:pt>
                <c:pt idx="2">
                  <c:v>0.25</c:v>
                </c:pt>
                <c:pt idx="3">
                  <c:v>0.26666669999999998</c:v>
                </c:pt>
                <c:pt idx="4">
                  <c:v>0.283333</c:v>
                </c:pt>
                <c:pt idx="5">
                  <c:v>0.3</c:v>
                </c:pt>
                <c:pt idx="6">
                  <c:v>0.31666670000000002</c:v>
                </c:pt>
                <c:pt idx="7">
                  <c:v>0.3333333</c:v>
                </c:pt>
                <c:pt idx="8">
                  <c:v>0.35</c:v>
                </c:pt>
                <c:pt idx="9">
                  <c:v>0.35454550000000001</c:v>
                </c:pt>
                <c:pt idx="10">
                  <c:v>0.35909089999999999</c:v>
                </c:pt>
                <c:pt idx="11">
                  <c:v>0.36364000000000002</c:v>
                </c:pt>
                <c:pt idx="12">
                  <c:v>0.3681818</c:v>
                </c:pt>
                <c:pt idx="13">
                  <c:v>0.37272729999999998</c:v>
                </c:pt>
                <c:pt idx="14">
                  <c:v>0.37727270000000002</c:v>
                </c:pt>
              </c:numCache>
            </c:numRef>
          </c:val>
          <c:extLst xmlns:c16r2="http://schemas.microsoft.com/office/drawing/2015/06/chart">
            <c:ext xmlns:c16="http://schemas.microsoft.com/office/drawing/2014/chart" uri="{C3380CC4-5D6E-409C-BE32-E72D297353CC}">
              <c16:uniqueId val="{00000006-465D-4D4D-9556-5952B801C6BE}"/>
            </c:ext>
          </c:extLst>
        </c:ser>
        <c:dLbls>
          <c:showLegendKey val="0"/>
          <c:showVal val="0"/>
          <c:showCatName val="0"/>
          <c:showSerName val="0"/>
          <c:showPercent val="0"/>
          <c:showBubbleSize val="0"/>
        </c:dLbls>
        <c:gapWidth val="39"/>
        <c:axId val="218053248"/>
        <c:axId val="218055040"/>
      </c:barChart>
      <c:catAx>
        <c:axId val="218053248"/>
        <c:scaling>
          <c:orientation val="minMax"/>
        </c:scaling>
        <c:delete val="0"/>
        <c:axPos val="b"/>
        <c:numFmt formatCode="General" sourceLinked="1"/>
        <c:majorTickMark val="out"/>
        <c:minorTickMark val="none"/>
        <c:tickLblPos val="nextTo"/>
        <c:txPr>
          <a:bodyPr/>
          <a:lstStyle/>
          <a:p>
            <a:pPr>
              <a:defRPr>
                <a:latin typeface="Soberana Sans" panose="02000000000000000000" pitchFamily="50" charset="0"/>
              </a:defRPr>
            </a:pPr>
            <a:endParaRPr lang="es-MX"/>
          </a:p>
        </c:txPr>
        <c:crossAx val="218055040"/>
        <c:crosses val="autoZero"/>
        <c:auto val="1"/>
        <c:lblAlgn val="ctr"/>
        <c:lblOffset val="100"/>
        <c:noMultiLvlLbl val="0"/>
      </c:catAx>
      <c:valAx>
        <c:axId val="218055040"/>
        <c:scaling>
          <c:orientation val="minMax"/>
        </c:scaling>
        <c:delete val="1"/>
        <c:axPos val="l"/>
        <c:numFmt formatCode="0%" sourceLinked="1"/>
        <c:majorTickMark val="out"/>
        <c:minorTickMark val="none"/>
        <c:tickLblPos val="nextTo"/>
        <c:crossAx val="218053248"/>
        <c:crosses val="autoZero"/>
        <c:crossBetween val="between"/>
      </c:valAx>
    </c:plotArea>
    <c:plotVisOnly val="1"/>
    <c:dispBlanksAs val="gap"/>
    <c:showDLblsOverMax val="0"/>
  </c:chart>
  <c:spPr>
    <a:ln>
      <a:noFill/>
    </a:ln>
  </c:spPr>
  <c:txPr>
    <a:bodyPr/>
    <a:lstStyle/>
    <a:p>
      <a:pPr>
        <a:defRPr>
          <a:latin typeface=""/>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rgbClr val="FF0000"/>
              </a:solidFill>
            </a:ln>
          </c:spPr>
          <c:marker>
            <c:symbol val="none"/>
          </c:marker>
          <c:cat>
            <c:numRef>
              <c:f>'Gráfico 4.1.4.'!$B$3:$B$17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4.1.4.'!$C$3:$C$17</c:f>
              <c:numCache>
                <c:formatCode>_-* #,##0.0_-;\-* #,##0.0_-;_-* "-"??_-;_-@_-</c:formatCode>
                <c:ptCount val="15"/>
                <c:pt idx="0">
                  <c:v>4.7672539588816232</c:v>
                </c:pt>
                <c:pt idx="1">
                  <c:v>4.5490806168320352</c:v>
                </c:pt>
                <c:pt idx="2">
                  <c:v>4.4662378532230429</c:v>
                </c:pt>
                <c:pt idx="3">
                  <c:v>4.4903300650498634</c:v>
                </c:pt>
                <c:pt idx="4">
                  <c:v>4.4307139719441446</c:v>
                </c:pt>
                <c:pt idx="5">
                  <c:v>4.4306750410428197</c:v>
                </c:pt>
                <c:pt idx="6">
                  <c:v>4.3579073269607971</c:v>
                </c:pt>
                <c:pt idx="7">
                  <c:v>4.3724476578129945</c:v>
                </c:pt>
                <c:pt idx="8">
                  <c:v>4.3154578484961625</c:v>
                </c:pt>
                <c:pt idx="9">
                  <c:v>4.4556658913402325</c:v>
                </c:pt>
                <c:pt idx="10">
                  <c:v>4.4140939405069135</c:v>
                </c:pt>
                <c:pt idx="11">
                  <c:v>4.3911315541786955</c:v>
                </c:pt>
                <c:pt idx="12">
                  <c:v>4.3509785326899308</c:v>
                </c:pt>
                <c:pt idx="13">
                  <c:v>4.4546985246211923</c:v>
                </c:pt>
                <c:pt idx="14">
                  <c:v>4.465046162909192</c:v>
                </c:pt>
              </c:numCache>
            </c:numRef>
          </c:val>
          <c:smooth val="0"/>
          <c:extLst xmlns:c16r2="http://schemas.microsoft.com/office/drawing/2015/06/chart">
            <c:ext xmlns:c16="http://schemas.microsoft.com/office/drawing/2014/chart" uri="{C3380CC4-5D6E-409C-BE32-E72D297353CC}">
              <c16:uniqueId val="{00000000-E9C1-452E-AD06-1BD52FB7FDE2}"/>
            </c:ext>
          </c:extLst>
        </c:ser>
        <c:ser>
          <c:idx val="1"/>
          <c:order val="1"/>
          <c:spPr>
            <a:ln>
              <a:solidFill>
                <a:srgbClr val="00B050"/>
              </a:solidFill>
            </a:ln>
          </c:spPr>
          <c:marker>
            <c:symbol val="none"/>
          </c:marker>
          <c:cat>
            <c:numRef>
              <c:f>'Gráfico 4.1.4.'!$B$3:$B$17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4.1.4.'!$D$3:$D$17</c:f>
              <c:numCache>
                <c:formatCode>_-* #,##0.0_-;\-* #,##0.0_-;_-* "-"??_-;_-@_-</c:formatCode>
                <c:ptCount val="15"/>
                <c:pt idx="0">
                  <c:v>3.9657259928569166</c:v>
                </c:pt>
                <c:pt idx="1">
                  <c:v>3.8553740441503281</c:v>
                </c:pt>
                <c:pt idx="2">
                  <c:v>3.7480772594598699</c:v>
                </c:pt>
                <c:pt idx="3">
                  <c:v>3.7781790995767173</c:v>
                </c:pt>
                <c:pt idx="4">
                  <c:v>3.7169730767799836</c:v>
                </c:pt>
                <c:pt idx="5">
                  <c:v>3.6290575951451132</c:v>
                </c:pt>
                <c:pt idx="6">
                  <c:v>3.5932136615446364</c:v>
                </c:pt>
                <c:pt idx="7">
                  <c:v>3.6121736301550467</c:v>
                </c:pt>
                <c:pt idx="8">
                  <c:v>3.5869069113921848</c:v>
                </c:pt>
                <c:pt idx="9">
                  <c:v>3.7226920365035943</c:v>
                </c:pt>
                <c:pt idx="10">
                  <c:v>3.6901949882642171</c:v>
                </c:pt>
                <c:pt idx="11">
                  <c:v>3.6921719394019892</c:v>
                </c:pt>
                <c:pt idx="12">
                  <c:v>3.6224212547260271</c:v>
                </c:pt>
                <c:pt idx="13">
                  <c:v>3.71927032277235</c:v>
                </c:pt>
                <c:pt idx="14">
                  <c:v>3.6964433536104346</c:v>
                </c:pt>
              </c:numCache>
            </c:numRef>
          </c:val>
          <c:smooth val="0"/>
          <c:extLst xmlns:c16r2="http://schemas.microsoft.com/office/drawing/2015/06/chart">
            <c:ext xmlns:c16="http://schemas.microsoft.com/office/drawing/2014/chart" uri="{C3380CC4-5D6E-409C-BE32-E72D297353CC}">
              <c16:uniqueId val="{00000001-E9C1-452E-AD06-1BD52FB7FDE2}"/>
            </c:ext>
          </c:extLst>
        </c:ser>
        <c:ser>
          <c:idx val="2"/>
          <c:order val="2"/>
          <c:spPr>
            <a:ln>
              <a:solidFill>
                <a:schemeClr val="tx1">
                  <a:lumMod val="50000"/>
                  <a:lumOff val="50000"/>
                </a:schemeClr>
              </a:solidFill>
            </a:ln>
          </c:spPr>
          <c:marker>
            <c:symbol val="none"/>
          </c:marker>
          <c:cat>
            <c:numRef>
              <c:f>'Gráfico 4.1.4.'!$B$3:$B$17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4.1.4.'!$E$3:$E$17</c:f>
              <c:numCache>
                <c:formatCode>_-* #,##0.0_-;\-* #,##0.0_-;_-* "-"??_-;_-@_-</c:formatCode>
                <c:ptCount val="15"/>
                <c:pt idx="0">
                  <c:v>3.709678409604944</c:v>
                </c:pt>
                <c:pt idx="1">
                  <c:v>3.4183553175617609</c:v>
                </c:pt>
                <c:pt idx="2">
                  <c:v>2.9826231817726034</c:v>
                </c:pt>
                <c:pt idx="3">
                  <c:v>2.9328422282028477</c:v>
                </c:pt>
                <c:pt idx="4">
                  <c:v>2.9610559907276679</c:v>
                </c:pt>
                <c:pt idx="5">
                  <c:v>3.1039132809620451</c:v>
                </c:pt>
                <c:pt idx="6">
                  <c:v>3.0092629877573662</c:v>
                </c:pt>
                <c:pt idx="7">
                  <c:v>3.0123568830359826</c:v>
                </c:pt>
                <c:pt idx="8">
                  <c:v>2.9717797539773327</c:v>
                </c:pt>
                <c:pt idx="9">
                  <c:v>3.1203209999522086</c:v>
                </c:pt>
                <c:pt idx="10">
                  <c:v>3.0730731110346632</c:v>
                </c:pt>
                <c:pt idx="11">
                  <c:v>3.0901896416406283</c:v>
                </c:pt>
                <c:pt idx="12">
                  <c:v>3.0033280870849444</c:v>
                </c:pt>
                <c:pt idx="13">
                  <c:v>3.1177937009911894</c:v>
                </c:pt>
                <c:pt idx="14">
                  <c:v>3.0960903289113162</c:v>
                </c:pt>
              </c:numCache>
            </c:numRef>
          </c:val>
          <c:smooth val="0"/>
          <c:extLst xmlns:c16r2="http://schemas.microsoft.com/office/drawing/2015/06/chart">
            <c:ext xmlns:c16="http://schemas.microsoft.com/office/drawing/2014/chart" uri="{C3380CC4-5D6E-409C-BE32-E72D297353CC}">
              <c16:uniqueId val="{00000002-E9C1-452E-AD06-1BD52FB7FDE2}"/>
            </c:ext>
          </c:extLst>
        </c:ser>
        <c:dLbls>
          <c:showLegendKey val="0"/>
          <c:showVal val="0"/>
          <c:showCatName val="0"/>
          <c:showSerName val="0"/>
          <c:showPercent val="0"/>
          <c:showBubbleSize val="0"/>
        </c:dLbls>
        <c:marker val="1"/>
        <c:smooth val="0"/>
        <c:axId val="50721920"/>
        <c:axId val="50723456"/>
      </c:lineChart>
      <c:catAx>
        <c:axId val="50721920"/>
        <c:scaling>
          <c:orientation val="minMax"/>
        </c:scaling>
        <c:delete val="0"/>
        <c:axPos val="b"/>
        <c:numFmt formatCode="General" sourceLinked="1"/>
        <c:majorTickMark val="out"/>
        <c:minorTickMark val="none"/>
        <c:tickLblPos val="nextTo"/>
        <c:txPr>
          <a:bodyPr rot="0" vert="horz"/>
          <a:lstStyle/>
          <a:p>
            <a:pPr>
              <a:defRPr sz="1000">
                <a:latin typeface="Soberana Sans" pitchFamily="50" charset="0"/>
              </a:defRPr>
            </a:pPr>
            <a:endParaRPr lang="es-MX"/>
          </a:p>
        </c:txPr>
        <c:crossAx val="50723456"/>
        <c:crosses val="autoZero"/>
        <c:auto val="1"/>
        <c:lblAlgn val="ctr"/>
        <c:lblOffset val="100"/>
        <c:noMultiLvlLbl val="0"/>
      </c:catAx>
      <c:valAx>
        <c:axId val="50723456"/>
        <c:scaling>
          <c:orientation val="minMax"/>
          <c:min val="2.5"/>
        </c:scaling>
        <c:delete val="0"/>
        <c:axPos val="l"/>
        <c:majorGridlines/>
        <c:numFmt formatCode="#,##0.0" sourceLinked="0"/>
        <c:majorTickMark val="out"/>
        <c:minorTickMark val="none"/>
        <c:tickLblPos val="nextTo"/>
        <c:spPr>
          <a:ln>
            <a:solidFill>
              <a:schemeClr val="bg1"/>
            </a:solidFill>
          </a:ln>
        </c:spPr>
        <c:txPr>
          <a:bodyPr/>
          <a:lstStyle/>
          <a:p>
            <a:pPr>
              <a:defRPr sz="1000">
                <a:latin typeface="Soberana Sans" pitchFamily="50" charset="0"/>
              </a:defRPr>
            </a:pPr>
            <a:endParaRPr lang="es-MX"/>
          </a:p>
        </c:txPr>
        <c:crossAx val="50721920"/>
        <c:crosses val="autoZero"/>
        <c:crossBetween val="between"/>
        <c:majorUnit val="0.4"/>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rgbClr val="FF0000"/>
              </a:solidFill>
            </a:ln>
          </c:spPr>
          <c:marker>
            <c:symbol val="none"/>
          </c:marker>
          <c:cat>
            <c:numRef>
              <c:f>'Gráfico 4.1.5.'!$B$3:$B$17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4.1.5.'!$C$3:$C$17</c:f>
              <c:numCache>
                <c:formatCode>_-* #,##0.0_-;\-* #,##0.0_-;_-* "-"??_-;_-@_-</c:formatCode>
                <c:ptCount val="15"/>
                <c:pt idx="0">
                  <c:v>2.6810303699118743</c:v>
                </c:pt>
                <c:pt idx="1">
                  <c:v>2.2933914789845522</c:v>
                </c:pt>
                <c:pt idx="2">
                  <c:v>2.9411012965238736</c:v>
                </c:pt>
                <c:pt idx="3">
                  <c:v>2.943611718766781</c:v>
                </c:pt>
                <c:pt idx="4">
                  <c:v>2.9404556140162352</c:v>
                </c:pt>
                <c:pt idx="5">
                  <c:v>3.0422044589659469</c:v>
                </c:pt>
                <c:pt idx="6">
                  <c:v>3.043102071996584</c:v>
                </c:pt>
                <c:pt idx="7">
                  <c:v>3.0438537444522629</c:v>
                </c:pt>
                <c:pt idx="8">
                  <c:v>3.0354235503493587</c:v>
                </c:pt>
                <c:pt idx="9">
                  <c:v>3.0395889807046883</c:v>
                </c:pt>
                <c:pt idx="10">
                  <c:v>3.0356041840952974</c:v>
                </c:pt>
                <c:pt idx="11">
                  <c:v>3.0423120638805479</c:v>
                </c:pt>
                <c:pt idx="12">
                  <c:v>3.0448241405149012</c:v>
                </c:pt>
                <c:pt idx="13">
                  <c:v>3.0420637194063405</c:v>
                </c:pt>
                <c:pt idx="14">
                  <c:v>3.038153743437344</c:v>
                </c:pt>
              </c:numCache>
            </c:numRef>
          </c:val>
          <c:smooth val="0"/>
          <c:extLst xmlns:c16r2="http://schemas.microsoft.com/office/drawing/2015/06/chart">
            <c:ext xmlns:c16="http://schemas.microsoft.com/office/drawing/2014/chart" uri="{C3380CC4-5D6E-409C-BE32-E72D297353CC}">
              <c16:uniqueId val="{00000000-5791-41AC-B3EC-D698E21B8595}"/>
            </c:ext>
          </c:extLst>
        </c:ser>
        <c:ser>
          <c:idx val="1"/>
          <c:order val="1"/>
          <c:spPr>
            <a:ln>
              <a:solidFill>
                <a:srgbClr val="00B050"/>
              </a:solidFill>
            </a:ln>
          </c:spPr>
          <c:marker>
            <c:symbol val="none"/>
          </c:marker>
          <c:cat>
            <c:numRef>
              <c:f>'Gráfico 4.1.5.'!$B$3:$B$17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4.1.5.'!$D$3:$D$17</c:f>
              <c:numCache>
                <c:formatCode>_-* #,##0.0_-;\-* #,##0.0_-;_-* "-"??_-;_-@_-</c:formatCode>
                <c:ptCount val="15"/>
                <c:pt idx="0">
                  <c:v>3.1998128352958677</c:v>
                </c:pt>
                <c:pt idx="1">
                  <c:v>2.9180431461634626</c:v>
                </c:pt>
                <c:pt idx="2">
                  <c:v>3.4632851627895089</c:v>
                </c:pt>
                <c:pt idx="3">
                  <c:v>3.4717614136482444</c:v>
                </c:pt>
                <c:pt idx="4">
                  <c:v>3.5205976129020655</c:v>
                </c:pt>
                <c:pt idx="5">
                  <c:v>3.5547284081515418</c:v>
                </c:pt>
                <c:pt idx="6">
                  <c:v>3.6797691074141436</c:v>
                </c:pt>
                <c:pt idx="7">
                  <c:v>3.7225081244321556</c:v>
                </c:pt>
                <c:pt idx="8">
                  <c:v>3.7148182297660481</c:v>
                </c:pt>
                <c:pt idx="9">
                  <c:v>3.711511841806292</c:v>
                </c:pt>
                <c:pt idx="10">
                  <c:v>3.6966016664262469</c:v>
                </c:pt>
                <c:pt idx="11">
                  <c:v>3.7010905665487925</c:v>
                </c:pt>
                <c:pt idx="12">
                  <c:v>3.6886587003138516</c:v>
                </c:pt>
                <c:pt idx="13">
                  <c:v>3.6957152397708803</c:v>
                </c:pt>
                <c:pt idx="14">
                  <c:v>3.6734159882350292</c:v>
                </c:pt>
              </c:numCache>
            </c:numRef>
          </c:val>
          <c:smooth val="0"/>
          <c:extLst xmlns:c16r2="http://schemas.microsoft.com/office/drawing/2015/06/chart">
            <c:ext xmlns:c16="http://schemas.microsoft.com/office/drawing/2014/chart" uri="{C3380CC4-5D6E-409C-BE32-E72D297353CC}">
              <c16:uniqueId val="{00000001-5791-41AC-B3EC-D698E21B8595}"/>
            </c:ext>
          </c:extLst>
        </c:ser>
        <c:ser>
          <c:idx val="2"/>
          <c:order val="2"/>
          <c:spPr>
            <a:ln>
              <a:solidFill>
                <a:schemeClr val="tx1">
                  <a:lumMod val="50000"/>
                  <a:lumOff val="50000"/>
                </a:schemeClr>
              </a:solidFill>
            </a:ln>
          </c:spPr>
          <c:marker>
            <c:symbol val="none"/>
          </c:marker>
          <c:cat>
            <c:numRef>
              <c:f>'Gráfico 4.1.5.'!$B$3:$B$17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4.1.5.'!$E$3:$E$17</c:f>
              <c:numCache>
                <c:formatCode>_-* #,##0.0_-;\-* #,##0.0_-;_-* "-"??_-;_-@_-</c:formatCode>
                <c:ptCount val="15"/>
                <c:pt idx="0">
                  <c:v>4.1920039539108389</c:v>
                </c:pt>
                <c:pt idx="1">
                  <c:v>4.0091132512982464</c:v>
                </c:pt>
                <c:pt idx="2">
                  <c:v>4.2982774880036878</c:v>
                </c:pt>
                <c:pt idx="3">
                  <c:v>4.2996273046695288</c:v>
                </c:pt>
                <c:pt idx="4">
                  <c:v>4.2956944885901294</c:v>
                </c:pt>
                <c:pt idx="5">
                  <c:v>4.299063835020478</c:v>
                </c:pt>
                <c:pt idx="6">
                  <c:v>4.3039066538769211</c:v>
                </c:pt>
                <c:pt idx="7">
                  <c:v>4.298829724873765</c:v>
                </c:pt>
                <c:pt idx="8">
                  <c:v>4.3016257537393354</c:v>
                </c:pt>
                <c:pt idx="9">
                  <c:v>4.3028834872113508</c:v>
                </c:pt>
                <c:pt idx="10">
                  <c:v>4.3004983458197366</c:v>
                </c:pt>
                <c:pt idx="11">
                  <c:v>4.3018517010924295</c:v>
                </c:pt>
                <c:pt idx="12">
                  <c:v>4.2970222315963813</c:v>
                </c:pt>
                <c:pt idx="13">
                  <c:v>4.3045387675252789</c:v>
                </c:pt>
                <c:pt idx="14">
                  <c:v>4.2967055320442427</c:v>
                </c:pt>
              </c:numCache>
            </c:numRef>
          </c:val>
          <c:smooth val="0"/>
          <c:extLst xmlns:c16r2="http://schemas.microsoft.com/office/drawing/2015/06/chart">
            <c:ext xmlns:c16="http://schemas.microsoft.com/office/drawing/2014/chart" uri="{C3380CC4-5D6E-409C-BE32-E72D297353CC}">
              <c16:uniqueId val="{00000002-5791-41AC-B3EC-D698E21B8595}"/>
            </c:ext>
          </c:extLst>
        </c:ser>
        <c:dLbls>
          <c:showLegendKey val="0"/>
          <c:showVal val="0"/>
          <c:showCatName val="0"/>
          <c:showSerName val="0"/>
          <c:showPercent val="0"/>
          <c:showBubbleSize val="0"/>
        </c:dLbls>
        <c:marker val="1"/>
        <c:smooth val="0"/>
        <c:axId val="82510976"/>
        <c:axId val="82512512"/>
      </c:lineChart>
      <c:catAx>
        <c:axId val="82510976"/>
        <c:scaling>
          <c:orientation val="minMax"/>
        </c:scaling>
        <c:delete val="0"/>
        <c:axPos val="b"/>
        <c:numFmt formatCode="General" sourceLinked="1"/>
        <c:majorTickMark val="out"/>
        <c:minorTickMark val="none"/>
        <c:tickLblPos val="nextTo"/>
        <c:txPr>
          <a:bodyPr rot="0" vert="horz"/>
          <a:lstStyle/>
          <a:p>
            <a:pPr>
              <a:defRPr sz="1000">
                <a:latin typeface="Soberana Sans" pitchFamily="50" charset="0"/>
              </a:defRPr>
            </a:pPr>
            <a:endParaRPr lang="es-MX"/>
          </a:p>
        </c:txPr>
        <c:crossAx val="82512512"/>
        <c:crosses val="autoZero"/>
        <c:auto val="1"/>
        <c:lblAlgn val="ctr"/>
        <c:lblOffset val="100"/>
        <c:noMultiLvlLbl val="0"/>
      </c:catAx>
      <c:valAx>
        <c:axId val="82512512"/>
        <c:scaling>
          <c:orientation val="minMax"/>
          <c:max val="4.4000000000000004"/>
          <c:min val="2"/>
        </c:scaling>
        <c:delete val="0"/>
        <c:axPos val="l"/>
        <c:majorGridlines/>
        <c:numFmt formatCode="#,##0.0" sourceLinked="0"/>
        <c:majorTickMark val="out"/>
        <c:minorTickMark val="none"/>
        <c:tickLblPos val="nextTo"/>
        <c:spPr>
          <a:ln>
            <a:solidFill>
              <a:schemeClr val="bg1"/>
            </a:solidFill>
          </a:ln>
        </c:spPr>
        <c:txPr>
          <a:bodyPr/>
          <a:lstStyle/>
          <a:p>
            <a:pPr>
              <a:defRPr sz="1000">
                <a:latin typeface="Soberana Sans" pitchFamily="50" charset="0"/>
              </a:defRPr>
            </a:pPr>
            <a:endParaRPr lang="es-MX"/>
          </a:p>
        </c:txPr>
        <c:crossAx val="82510976"/>
        <c:crosses val="autoZero"/>
        <c:crossBetween val="between"/>
        <c:majorUnit val="0.4"/>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rgbClr val="FF0000"/>
              </a:solidFill>
            </a:ln>
          </c:spPr>
          <c:marker>
            <c:symbol val="none"/>
          </c:marker>
          <c:cat>
            <c:numRef>
              <c:f>'Gráfico 4.1.6.'!$B$3:$B$17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4.1.6.'!$C$3:$C$17</c:f>
              <c:numCache>
                <c:formatCode>_-* #,##0.0_-;\-* #,##0.0_-;_-* "-"??_-;_-@_-</c:formatCode>
                <c:ptCount val="15"/>
                <c:pt idx="0">
                  <c:v>5.4229304904235276</c:v>
                </c:pt>
                <c:pt idx="1">
                  <c:v>4.8710091511894538</c:v>
                </c:pt>
                <c:pt idx="2">
                  <c:v>5.1074681366071628</c:v>
                </c:pt>
                <c:pt idx="3">
                  <c:v>6.8164505457219748</c:v>
                </c:pt>
                <c:pt idx="4">
                  <c:v>4.413721968605544</c:v>
                </c:pt>
                <c:pt idx="5">
                  <c:v>4.5200014332911875</c:v>
                </c:pt>
                <c:pt idx="6">
                  <c:v>4.5376338435167751</c:v>
                </c:pt>
                <c:pt idx="7">
                  <c:v>4.556194674420877</c:v>
                </c:pt>
                <c:pt idx="8">
                  <c:v>4.5392562042873896</c:v>
                </c:pt>
                <c:pt idx="9">
                  <c:v>4.5433938163699228</c:v>
                </c:pt>
                <c:pt idx="10">
                  <c:v>4.5378439564211392</c:v>
                </c:pt>
                <c:pt idx="11">
                  <c:v>4.5428974996899241</c:v>
                </c:pt>
                <c:pt idx="12">
                  <c:v>4.5359615736092262</c:v>
                </c:pt>
                <c:pt idx="13">
                  <c:v>4.5457268709447884</c:v>
                </c:pt>
                <c:pt idx="14">
                  <c:v>4.5373170223182768</c:v>
                </c:pt>
              </c:numCache>
            </c:numRef>
          </c:val>
          <c:smooth val="0"/>
          <c:extLst xmlns:c16r2="http://schemas.microsoft.com/office/drawing/2015/06/chart">
            <c:ext xmlns:c16="http://schemas.microsoft.com/office/drawing/2014/chart" uri="{C3380CC4-5D6E-409C-BE32-E72D297353CC}">
              <c16:uniqueId val="{00000000-0376-4F07-B464-7F1C26DA9A21}"/>
            </c:ext>
          </c:extLst>
        </c:ser>
        <c:ser>
          <c:idx val="1"/>
          <c:order val="1"/>
          <c:spPr>
            <a:ln>
              <a:solidFill>
                <a:srgbClr val="00B050"/>
              </a:solidFill>
            </a:ln>
          </c:spPr>
          <c:marker>
            <c:symbol val="none"/>
          </c:marker>
          <c:cat>
            <c:numRef>
              <c:f>'Gráfico 4.1.6.'!$B$3:$B$17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4.1.6.'!$D$3:$D$17</c:f>
              <c:numCache>
                <c:formatCode>_-* #,##0.0_-;\-* #,##0.0_-;_-* "-"??_-;_-@_-</c:formatCode>
                <c:ptCount val="15"/>
                <c:pt idx="0">
                  <c:v>5.4229304904235276</c:v>
                </c:pt>
                <c:pt idx="1">
                  <c:v>5.8856402866592772</c:v>
                </c:pt>
                <c:pt idx="2">
                  <c:v>5.7955749952020241</c:v>
                </c:pt>
                <c:pt idx="3">
                  <c:v>6.8129610837562415</c:v>
                </c:pt>
                <c:pt idx="4">
                  <c:v>5.1665436530021758</c:v>
                </c:pt>
                <c:pt idx="5">
                  <c:v>5.1364355192057731</c:v>
                </c:pt>
                <c:pt idx="6">
                  <c:v>5.1001742219339175</c:v>
                </c:pt>
                <c:pt idx="7">
                  <c:v>5.1008133738710049</c:v>
                </c:pt>
                <c:pt idx="8">
                  <c:v>5.1020507831939232</c:v>
                </c:pt>
                <c:pt idx="9">
                  <c:v>5.1043925067886908</c:v>
                </c:pt>
                <c:pt idx="10">
                  <c:v>5.1049452880073565</c:v>
                </c:pt>
                <c:pt idx="11">
                  <c:v>5.1016066401171845</c:v>
                </c:pt>
                <c:pt idx="12">
                  <c:v>5.1000654839658655</c:v>
                </c:pt>
                <c:pt idx="13">
                  <c:v>5.1039467928585935</c:v>
                </c:pt>
                <c:pt idx="14">
                  <c:v>5.0994307796888627</c:v>
                </c:pt>
              </c:numCache>
            </c:numRef>
          </c:val>
          <c:smooth val="0"/>
          <c:extLst xmlns:c16r2="http://schemas.microsoft.com/office/drawing/2015/06/chart">
            <c:ext xmlns:c16="http://schemas.microsoft.com/office/drawing/2014/chart" uri="{C3380CC4-5D6E-409C-BE32-E72D297353CC}">
              <c16:uniqueId val="{00000001-0376-4F07-B464-7F1C26DA9A21}"/>
            </c:ext>
          </c:extLst>
        </c:ser>
        <c:ser>
          <c:idx val="2"/>
          <c:order val="2"/>
          <c:spPr>
            <a:ln>
              <a:solidFill>
                <a:schemeClr val="tx1">
                  <a:lumMod val="50000"/>
                  <a:lumOff val="50000"/>
                </a:schemeClr>
              </a:solidFill>
            </a:ln>
          </c:spPr>
          <c:marker>
            <c:symbol val="none"/>
          </c:marker>
          <c:cat>
            <c:numRef>
              <c:f>'Gráfico 4.1.6.'!$B$3:$B$17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4.1.6.'!$E$3:$E$17</c:f>
              <c:numCache>
                <c:formatCode>_-* #,##0.0_-;\-* #,##0.0_-;_-* "-"??_-;_-@_-</c:formatCode>
                <c:ptCount val="15"/>
                <c:pt idx="0">
                  <c:v>6.1297800090784893</c:v>
                </c:pt>
                <c:pt idx="1">
                  <c:v>6.5353945366572574</c:v>
                </c:pt>
                <c:pt idx="2">
                  <c:v>6.4967028572719299</c:v>
                </c:pt>
                <c:pt idx="3">
                  <c:v>7.4360253632817841</c:v>
                </c:pt>
                <c:pt idx="4">
                  <c:v>5.7877033936793554</c:v>
                </c:pt>
                <c:pt idx="5">
                  <c:v>5.623898959366147</c:v>
                </c:pt>
                <c:pt idx="6">
                  <c:v>5.595096317935222</c:v>
                </c:pt>
                <c:pt idx="7">
                  <c:v>5.5983535642018856</c:v>
                </c:pt>
                <c:pt idx="8">
                  <c:v>5.599662396761218</c:v>
                </c:pt>
                <c:pt idx="9">
                  <c:v>5.6006227651966833</c:v>
                </c:pt>
                <c:pt idx="10">
                  <c:v>5.6038832005914641</c:v>
                </c:pt>
                <c:pt idx="11">
                  <c:v>5.5966969440733427</c:v>
                </c:pt>
                <c:pt idx="12">
                  <c:v>5.603478737115708</c:v>
                </c:pt>
                <c:pt idx="13">
                  <c:v>5.6027106266826943</c:v>
                </c:pt>
                <c:pt idx="14">
                  <c:v>5.5989033133231558</c:v>
                </c:pt>
              </c:numCache>
            </c:numRef>
          </c:val>
          <c:smooth val="0"/>
          <c:extLst xmlns:c16r2="http://schemas.microsoft.com/office/drawing/2015/06/chart">
            <c:ext xmlns:c16="http://schemas.microsoft.com/office/drawing/2014/chart" uri="{C3380CC4-5D6E-409C-BE32-E72D297353CC}">
              <c16:uniqueId val="{00000002-0376-4F07-B464-7F1C26DA9A21}"/>
            </c:ext>
          </c:extLst>
        </c:ser>
        <c:dLbls>
          <c:showLegendKey val="0"/>
          <c:showVal val="0"/>
          <c:showCatName val="0"/>
          <c:showSerName val="0"/>
          <c:showPercent val="0"/>
          <c:showBubbleSize val="0"/>
        </c:dLbls>
        <c:marker val="1"/>
        <c:smooth val="0"/>
        <c:axId val="82613376"/>
        <c:axId val="82614912"/>
      </c:lineChart>
      <c:catAx>
        <c:axId val="82613376"/>
        <c:scaling>
          <c:orientation val="minMax"/>
        </c:scaling>
        <c:delete val="0"/>
        <c:axPos val="b"/>
        <c:numFmt formatCode="General" sourceLinked="1"/>
        <c:majorTickMark val="out"/>
        <c:minorTickMark val="none"/>
        <c:tickLblPos val="nextTo"/>
        <c:txPr>
          <a:bodyPr rot="0" vert="horz"/>
          <a:lstStyle/>
          <a:p>
            <a:pPr>
              <a:defRPr sz="1000">
                <a:latin typeface="Soberana Sans Light" pitchFamily="50" charset="0"/>
              </a:defRPr>
            </a:pPr>
            <a:endParaRPr lang="es-MX"/>
          </a:p>
        </c:txPr>
        <c:crossAx val="82614912"/>
        <c:crosses val="autoZero"/>
        <c:auto val="1"/>
        <c:lblAlgn val="ctr"/>
        <c:lblOffset val="100"/>
        <c:noMultiLvlLbl val="0"/>
      </c:catAx>
      <c:valAx>
        <c:axId val="82614912"/>
        <c:scaling>
          <c:orientation val="minMax"/>
          <c:max val="7.8000000000000007"/>
          <c:min val="4.2"/>
        </c:scaling>
        <c:delete val="0"/>
        <c:axPos val="l"/>
        <c:majorGridlines/>
        <c:numFmt formatCode="#,##0.0" sourceLinked="0"/>
        <c:majorTickMark val="out"/>
        <c:minorTickMark val="none"/>
        <c:tickLblPos val="nextTo"/>
        <c:spPr>
          <a:ln>
            <a:solidFill>
              <a:schemeClr val="bg1"/>
            </a:solidFill>
          </a:ln>
        </c:spPr>
        <c:txPr>
          <a:bodyPr/>
          <a:lstStyle/>
          <a:p>
            <a:pPr>
              <a:defRPr sz="1000">
                <a:latin typeface="Soberana Sans" pitchFamily="50" charset="0"/>
              </a:defRPr>
            </a:pPr>
            <a:endParaRPr lang="es-MX"/>
          </a:p>
        </c:txPr>
        <c:crossAx val="82613376"/>
        <c:crosses val="autoZero"/>
        <c:crossBetween val="between"/>
        <c:majorUnit val="0.4"/>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05777289311118E-2"/>
          <c:y val="6.9146610682691845E-2"/>
          <c:w val="0.89944967204147286"/>
          <c:h val="0.81007353137585536"/>
        </c:manualLayout>
      </c:layout>
      <c:lineChart>
        <c:grouping val="standard"/>
        <c:varyColors val="0"/>
        <c:ser>
          <c:idx val="0"/>
          <c:order val="0"/>
          <c:spPr>
            <a:ln>
              <a:solidFill>
                <a:srgbClr val="FF0000"/>
              </a:solidFill>
            </a:ln>
          </c:spPr>
          <c:marker>
            <c:symbol val="none"/>
          </c:marker>
          <c:cat>
            <c:numRef>
              <c:f>'Gráfico 4.1.7.'!$B$3:$B$17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4.1.7.'!$C$3:$C$17</c:f>
              <c:numCache>
                <c:formatCode>_-* #,##0.0_-;\-* #,##0.0_-;_-* "-"??_-;_-@_-</c:formatCode>
                <c:ptCount val="15"/>
                <c:pt idx="0">
                  <c:v>3.0750233000888638</c:v>
                </c:pt>
                <c:pt idx="1">
                  <c:v>4.0951958224948459</c:v>
                </c:pt>
                <c:pt idx="2">
                  <c:v>4.2876265879653097</c:v>
                </c:pt>
                <c:pt idx="3">
                  <c:v>4.4384521585764114</c:v>
                </c:pt>
                <c:pt idx="4">
                  <c:v>4.4338572782917751</c:v>
                </c:pt>
                <c:pt idx="5">
                  <c:v>4.2234720547653204</c:v>
                </c:pt>
                <c:pt idx="6">
                  <c:v>4.1495522815998775</c:v>
                </c:pt>
                <c:pt idx="7">
                  <c:v>4.1702722117826108</c:v>
                </c:pt>
                <c:pt idx="8">
                  <c:v>4.0670834325102989</c:v>
                </c:pt>
                <c:pt idx="9">
                  <c:v>4.2259764403020261</c:v>
                </c:pt>
                <c:pt idx="10">
                  <c:v>4.2623441639020765</c:v>
                </c:pt>
                <c:pt idx="11">
                  <c:v>4.1817314936459349</c:v>
                </c:pt>
                <c:pt idx="12">
                  <c:v>4.1709120579171532</c:v>
                </c:pt>
                <c:pt idx="13">
                  <c:v>4.1618655682046146</c:v>
                </c:pt>
                <c:pt idx="14">
                  <c:v>4.2174719140802175</c:v>
                </c:pt>
              </c:numCache>
            </c:numRef>
          </c:val>
          <c:smooth val="0"/>
          <c:extLst xmlns:c16r2="http://schemas.microsoft.com/office/drawing/2015/06/chart">
            <c:ext xmlns:c16="http://schemas.microsoft.com/office/drawing/2014/chart" uri="{C3380CC4-5D6E-409C-BE32-E72D297353CC}">
              <c16:uniqueId val="{00000000-EF99-4F98-9A17-88B9BCA03531}"/>
            </c:ext>
          </c:extLst>
        </c:ser>
        <c:ser>
          <c:idx val="1"/>
          <c:order val="1"/>
          <c:spPr>
            <a:ln>
              <a:solidFill>
                <a:srgbClr val="00B050"/>
              </a:solidFill>
            </a:ln>
          </c:spPr>
          <c:marker>
            <c:symbol val="none"/>
          </c:marker>
          <c:cat>
            <c:numRef>
              <c:f>'Gráfico 4.1.7.'!$B$3:$B$17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4.1.7.'!$D$3:$D$17</c:f>
              <c:numCache>
                <c:formatCode>_-* #,##0.0_-;\-* #,##0.0_-;_-* "-"??_-;_-@_-</c:formatCode>
                <c:ptCount val="15"/>
                <c:pt idx="0">
                  <c:v>2.2642791406325191</c:v>
                </c:pt>
                <c:pt idx="1">
                  <c:v>3.3783081509239254</c:v>
                </c:pt>
                <c:pt idx="2">
                  <c:v>3.5592761666560113</c:v>
                </c:pt>
                <c:pt idx="3">
                  <c:v>3.71190337135201</c:v>
                </c:pt>
                <c:pt idx="4">
                  <c:v>3.7044913124908652</c:v>
                </c:pt>
                <c:pt idx="5">
                  <c:v>3.4157919900888567</c:v>
                </c:pt>
                <c:pt idx="6">
                  <c:v>3.3804615694863926</c:v>
                </c:pt>
                <c:pt idx="7">
                  <c:v>3.4101822535640869</c:v>
                </c:pt>
                <c:pt idx="8">
                  <c:v>3.3384607542821687</c:v>
                </c:pt>
                <c:pt idx="9">
                  <c:v>3.4967922977613197</c:v>
                </c:pt>
                <c:pt idx="10">
                  <c:v>3.5388594362086634</c:v>
                </c:pt>
                <c:pt idx="11">
                  <c:v>3.4839412190443397</c:v>
                </c:pt>
                <c:pt idx="12">
                  <c:v>3.4478557686133726</c:v>
                </c:pt>
                <c:pt idx="13">
                  <c:v>3.4344375538678307</c:v>
                </c:pt>
                <c:pt idx="14">
                  <c:v>3.4581726960469128</c:v>
                </c:pt>
              </c:numCache>
            </c:numRef>
          </c:val>
          <c:smooth val="0"/>
          <c:extLst xmlns:c16r2="http://schemas.microsoft.com/office/drawing/2015/06/chart">
            <c:ext xmlns:c16="http://schemas.microsoft.com/office/drawing/2014/chart" uri="{C3380CC4-5D6E-409C-BE32-E72D297353CC}">
              <c16:uniqueId val="{00000001-EF99-4F98-9A17-88B9BCA03531}"/>
            </c:ext>
          </c:extLst>
        </c:ser>
        <c:ser>
          <c:idx val="2"/>
          <c:order val="2"/>
          <c:spPr>
            <a:ln>
              <a:solidFill>
                <a:schemeClr val="tx1">
                  <a:lumMod val="50000"/>
                  <a:lumOff val="50000"/>
                </a:schemeClr>
              </a:solidFill>
            </a:ln>
          </c:spPr>
          <c:marker>
            <c:symbol val="none"/>
          </c:marker>
          <c:cat>
            <c:numRef>
              <c:f>'Gráfico 4.1.7.'!$B$3:$B$17</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'Gráfico 4.1.7.'!$E$3:$E$17</c:f>
              <c:numCache>
                <c:formatCode>_-* #,##0.0_-;\-* #,##0.0_-;_-* "-"??_-;_-@_-</c:formatCode>
                <c:ptCount val="15"/>
                <c:pt idx="0">
                  <c:v>2.0040994715394778</c:v>
                </c:pt>
                <c:pt idx="1">
                  <c:v>2.9368540397919807</c:v>
                </c:pt>
                <c:pt idx="2">
                  <c:v>2.7850198595581466</c:v>
                </c:pt>
                <c:pt idx="3">
                  <c:v>2.8734546796977956</c:v>
                </c:pt>
                <c:pt idx="4">
                  <c:v>2.945908545887499</c:v>
                </c:pt>
                <c:pt idx="5">
                  <c:v>2.9018831497008568</c:v>
                </c:pt>
                <c:pt idx="6">
                  <c:v>2.7972522307731396</c:v>
                </c:pt>
                <c:pt idx="7">
                  <c:v>2.8106214359268966</c:v>
                </c:pt>
                <c:pt idx="8">
                  <c:v>2.7248221461331212</c:v>
                </c:pt>
                <c:pt idx="9">
                  <c:v>2.8923417794276318</c:v>
                </c:pt>
                <c:pt idx="10">
                  <c:v>2.9222281469403644</c:v>
                </c:pt>
                <c:pt idx="11">
                  <c:v>2.8813756323483153</c:v>
                </c:pt>
                <c:pt idx="12">
                  <c:v>2.828131426235414</c:v>
                </c:pt>
                <c:pt idx="13">
                  <c:v>2.8324362258642877</c:v>
                </c:pt>
                <c:pt idx="14">
                  <c:v>2.8562032004003646</c:v>
                </c:pt>
              </c:numCache>
            </c:numRef>
          </c:val>
          <c:smooth val="0"/>
          <c:extLst xmlns:c16r2="http://schemas.microsoft.com/office/drawing/2015/06/chart">
            <c:ext xmlns:c16="http://schemas.microsoft.com/office/drawing/2014/chart" uri="{C3380CC4-5D6E-409C-BE32-E72D297353CC}">
              <c16:uniqueId val="{00000002-EF99-4F98-9A17-88B9BCA03531}"/>
            </c:ext>
          </c:extLst>
        </c:ser>
        <c:dLbls>
          <c:showLegendKey val="0"/>
          <c:showVal val="0"/>
          <c:showCatName val="0"/>
          <c:showSerName val="0"/>
          <c:showPercent val="0"/>
          <c:showBubbleSize val="0"/>
        </c:dLbls>
        <c:marker val="1"/>
        <c:smooth val="0"/>
        <c:axId val="87270528"/>
        <c:axId val="87272064"/>
      </c:lineChart>
      <c:catAx>
        <c:axId val="87270528"/>
        <c:scaling>
          <c:orientation val="minMax"/>
        </c:scaling>
        <c:delete val="0"/>
        <c:axPos val="b"/>
        <c:numFmt formatCode="General" sourceLinked="1"/>
        <c:majorTickMark val="out"/>
        <c:minorTickMark val="none"/>
        <c:tickLblPos val="nextTo"/>
        <c:txPr>
          <a:bodyPr rot="0" vert="horz"/>
          <a:lstStyle/>
          <a:p>
            <a:pPr>
              <a:defRPr sz="1000">
                <a:latin typeface="Soberana Sans" pitchFamily="50" charset="0"/>
              </a:defRPr>
            </a:pPr>
            <a:endParaRPr lang="es-MX"/>
          </a:p>
        </c:txPr>
        <c:crossAx val="87272064"/>
        <c:crosses val="autoZero"/>
        <c:auto val="1"/>
        <c:lblAlgn val="ctr"/>
        <c:lblOffset val="100"/>
        <c:noMultiLvlLbl val="0"/>
      </c:catAx>
      <c:valAx>
        <c:axId val="87272064"/>
        <c:scaling>
          <c:orientation val="minMax"/>
          <c:min val="2"/>
        </c:scaling>
        <c:delete val="0"/>
        <c:axPos val="l"/>
        <c:majorGridlines/>
        <c:numFmt formatCode="_-* #,##0.0_-;\-* #,##0.0_-;_-* &quot;-&quot;??_-;_-@_-" sourceLinked="1"/>
        <c:majorTickMark val="out"/>
        <c:minorTickMark val="none"/>
        <c:tickLblPos val="nextTo"/>
        <c:spPr>
          <a:ln>
            <a:solidFill>
              <a:schemeClr val="bg1"/>
            </a:solidFill>
          </a:ln>
        </c:spPr>
        <c:txPr>
          <a:bodyPr/>
          <a:lstStyle/>
          <a:p>
            <a:pPr>
              <a:defRPr sz="1000">
                <a:latin typeface="Soberana Sans" pitchFamily="50" charset="0"/>
              </a:defRPr>
            </a:pPr>
            <a:endParaRPr lang="es-MX"/>
          </a:p>
        </c:txPr>
        <c:crossAx val="87270528"/>
        <c:crosses val="autoZero"/>
        <c:crossBetween val="between"/>
        <c:majorUnit val="0.4"/>
        <c:minorUnit val="0.1"/>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5917135830396"/>
          <c:y val="4.0575136237558781E-3"/>
          <c:w val="0.77197779759281149"/>
          <c:h val="0.99014538625005444"/>
        </c:manualLayout>
      </c:layout>
      <c:pieChart>
        <c:varyColors val="1"/>
        <c:ser>
          <c:idx val="0"/>
          <c:order val="0"/>
          <c:explosion val="2"/>
          <c:dPt>
            <c:idx val="0"/>
            <c:bubble3D val="0"/>
            <c:spPr>
              <a:solidFill>
                <a:srgbClr val="FF6600"/>
              </a:solidFill>
            </c:spPr>
            <c:extLst xmlns:c16r2="http://schemas.microsoft.com/office/drawing/2015/06/chart">
              <c:ext xmlns:c16="http://schemas.microsoft.com/office/drawing/2014/chart" uri="{C3380CC4-5D6E-409C-BE32-E72D297353CC}">
                <c16:uniqueId val="{00000001-C7A9-4660-8DEC-F3BD5704F9C7}"/>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C7A9-4660-8DEC-F3BD5704F9C7}"/>
              </c:ext>
            </c:extLst>
          </c:dPt>
          <c:dPt>
            <c:idx val="2"/>
            <c:bubble3D val="0"/>
            <c:spPr>
              <a:solidFill>
                <a:srgbClr val="00A1DA"/>
              </a:solidFill>
            </c:spPr>
            <c:extLst xmlns:c16r2="http://schemas.microsoft.com/office/drawing/2015/06/chart">
              <c:ext xmlns:c16="http://schemas.microsoft.com/office/drawing/2014/chart" uri="{C3380CC4-5D6E-409C-BE32-E72D297353CC}">
                <c16:uniqueId val="{00000007-C7A9-4660-8DEC-F3BD5704F9C7}"/>
              </c:ext>
            </c:extLst>
          </c:dPt>
          <c:dPt>
            <c:idx val="3"/>
            <c:bubble3D val="0"/>
            <c:spPr>
              <a:solidFill>
                <a:srgbClr val="009999"/>
              </a:solidFill>
            </c:spPr>
            <c:extLst xmlns:c16r2="http://schemas.microsoft.com/office/drawing/2015/06/chart">
              <c:ext xmlns:c16="http://schemas.microsoft.com/office/drawing/2014/chart" uri="{C3380CC4-5D6E-409C-BE32-E72D297353CC}">
                <c16:uniqueId val="{00000009-C7A9-4660-8DEC-F3BD5704F9C7}"/>
              </c:ext>
            </c:extLst>
          </c:dPt>
          <c:dPt>
            <c:idx val="4"/>
            <c:bubble3D val="0"/>
            <c:spPr>
              <a:solidFill>
                <a:srgbClr val="FFC000"/>
              </a:solidFill>
            </c:spPr>
            <c:extLst xmlns:c16r2="http://schemas.microsoft.com/office/drawing/2015/06/chart">
              <c:ext xmlns:c16="http://schemas.microsoft.com/office/drawing/2014/chart" uri="{C3380CC4-5D6E-409C-BE32-E72D297353CC}">
                <c16:uniqueId val="{0000000B-C7A9-4660-8DEC-F3BD5704F9C7}"/>
              </c:ext>
            </c:extLst>
          </c:dPt>
          <c:dPt>
            <c:idx val="5"/>
            <c:bubble3D val="0"/>
            <c:spPr>
              <a:solidFill>
                <a:srgbClr val="0070C0"/>
              </a:solidFill>
            </c:spPr>
            <c:extLst xmlns:c16r2="http://schemas.microsoft.com/office/drawing/2015/06/chart">
              <c:ext xmlns:c16="http://schemas.microsoft.com/office/drawing/2014/chart" uri="{C3380CC4-5D6E-409C-BE32-E72D297353CC}">
                <c16:uniqueId val="{0000000D-C7A9-4660-8DEC-F3BD5704F9C7}"/>
              </c:ext>
            </c:extLst>
          </c:dPt>
          <c:dPt>
            <c:idx val="6"/>
            <c:bubble3D val="0"/>
            <c:spPr>
              <a:solidFill>
                <a:srgbClr val="8064A2"/>
              </a:solidFill>
            </c:spPr>
            <c:extLst xmlns:c16r2="http://schemas.microsoft.com/office/drawing/2015/06/chart">
              <c:ext xmlns:c16="http://schemas.microsoft.com/office/drawing/2014/chart" uri="{C3380CC4-5D6E-409C-BE32-E72D297353CC}">
                <c16:uniqueId val="{0000000F-C7A9-4660-8DEC-F3BD5704F9C7}"/>
              </c:ext>
            </c:extLst>
          </c:dPt>
          <c:dPt>
            <c:idx val="7"/>
            <c:bubble3D val="0"/>
            <c:spPr>
              <a:solidFill>
                <a:srgbClr val="008000"/>
              </a:solidFill>
            </c:spPr>
            <c:extLst xmlns:c16r2="http://schemas.microsoft.com/office/drawing/2015/06/chart">
              <c:ext xmlns:c16="http://schemas.microsoft.com/office/drawing/2014/chart" uri="{C3380CC4-5D6E-409C-BE32-E72D297353CC}">
                <c16:uniqueId val="{00000011-C7A9-4660-8DEC-F3BD5704F9C7}"/>
              </c:ext>
            </c:extLst>
          </c:dPt>
          <c:dLbls>
            <c:dLbl>
              <c:idx val="0"/>
              <c:layout>
                <c:manualLayout>
                  <c:x val="0.1388724459914803"/>
                  <c:y val="-0.22623720910658668"/>
                </c:manualLayout>
              </c:layout>
              <c:tx>
                <c:rich>
                  <a:bodyPr/>
                  <a:lstStyle/>
                  <a:p>
                    <a:pPr>
                      <a:defRPr sz="1050" b="0">
                        <a:solidFill>
                          <a:schemeClr val="bg1"/>
                        </a:solidFill>
                      </a:defRPr>
                    </a:pPr>
                    <a:r>
                      <a:rPr lang="en-US" sz="1050" b="0">
                        <a:solidFill>
                          <a:schemeClr val="bg1"/>
                        </a:solidFill>
                      </a:rPr>
                      <a:t>Ciclo combinado
36%</a:t>
                    </a:r>
                    <a:endParaRPr lang="en-US" sz="1200" b="1">
                      <a:solidFill>
                        <a:schemeClr val="bg1"/>
                      </a:solidFill>
                    </a:endParaRPr>
                  </a:p>
                </c:rich>
              </c:tx>
              <c:spPr>
                <a:noFill/>
                <a:ln>
                  <a:noFill/>
                </a:ln>
                <a:effectLst/>
              </c:sp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manualLayout>
                      <c:w val="0.24160447678197838"/>
                      <c:h val="0.13115939035504043"/>
                    </c:manualLayout>
                  </c15:layout>
                </c:ext>
                <c:ext xmlns:c16="http://schemas.microsoft.com/office/drawing/2014/chart" uri="{C3380CC4-5D6E-409C-BE32-E72D297353CC}">
                  <c16:uniqueId val="{00000001-C7A9-4660-8DEC-F3BD5704F9C7}"/>
                </c:ext>
              </c:extLst>
            </c:dLbl>
            <c:dLbl>
              <c:idx val="1"/>
              <c:layout>
                <c:manualLayout>
                  <c:x val="0"/>
                  <c:y val="-8.0816825101717449E-2"/>
                </c:manualLayout>
              </c:layout>
              <c:tx>
                <c:rich>
                  <a:bodyPr/>
                  <a:lstStyle/>
                  <a:p>
                    <a:pPr>
                      <a:defRPr sz="1050" b="0"/>
                    </a:pPr>
                    <a:r>
                      <a:rPr lang="en-US" sz="1050" b="0"/>
                      <a:t>TC, CI, TG, </a:t>
                    </a:r>
                  </a:p>
                  <a:p>
                    <a:pPr>
                      <a:defRPr sz="1050" b="0"/>
                    </a:pPr>
                    <a:r>
                      <a:rPr lang="en-US" sz="1050" b="0"/>
                      <a:t>Carboeléctrica </a:t>
                    </a:r>
                    <a:r>
                      <a:rPr lang="en-US" sz="1050" b="0" baseline="30000"/>
                      <a:t>1/</a:t>
                    </a:r>
                    <a:r>
                      <a:rPr lang="en-US" sz="1050" b="0"/>
                      <a:t>
2%</a:t>
                    </a:r>
                    <a:endParaRPr lang="en-US" sz="1050" b="1"/>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7A9-4660-8DEC-F3BD5704F9C7}"/>
                </c:ext>
              </c:extLst>
            </c:dLbl>
            <c:dLbl>
              <c:idx val="2"/>
              <c:layout>
                <c:manualLayout>
                  <c:x val="0.10947193211941236"/>
                  <c:y val="0.1583728954985974"/>
                </c:manualLayout>
              </c:layout>
              <c:tx>
                <c:rich>
                  <a:bodyPr/>
                  <a:lstStyle/>
                  <a:p>
                    <a:pPr>
                      <a:defRPr sz="1050" b="0">
                        <a:solidFill>
                          <a:schemeClr val="bg1"/>
                        </a:solidFill>
                      </a:defRPr>
                    </a:pPr>
                    <a:r>
                      <a:rPr lang="en-US" sz="1050" b="0">
                        <a:solidFill>
                          <a:schemeClr val="bg1"/>
                        </a:solidFill>
                      </a:rPr>
                      <a:t>Eólica
21%</a:t>
                    </a:r>
                    <a:endParaRPr lang="en-US" sz="1400" b="1">
                      <a:solidFill>
                        <a:schemeClr val="bg1"/>
                      </a:solidFill>
                    </a:endParaRPr>
                  </a:p>
                </c:rich>
              </c:tx>
              <c:spPr>
                <a:noFill/>
                <a:ln>
                  <a:noFill/>
                </a:ln>
                <a:effectLst/>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7A9-4660-8DEC-F3BD5704F9C7}"/>
                </c:ext>
              </c:extLst>
            </c:dLbl>
            <c:dLbl>
              <c:idx val="3"/>
              <c:layout>
                <c:manualLayout>
                  <c:x val="-0.12720269990609903"/>
                  <c:y val="8.9855051955939305E-2"/>
                </c:manualLayout>
              </c:layout>
              <c:tx>
                <c:rich>
                  <a:bodyPr/>
                  <a:lstStyle/>
                  <a:p>
                    <a:pPr>
                      <a:defRPr sz="1050" b="0">
                        <a:solidFill>
                          <a:schemeClr val="bg1"/>
                        </a:solidFill>
                      </a:defRPr>
                    </a:pPr>
                    <a:r>
                      <a:rPr lang="en-US" sz="1050" b="0">
                        <a:solidFill>
                          <a:schemeClr val="bg1"/>
                        </a:solidFill>
                      </a:rPr>
                      <a:t>Cogeneración Eficiente
12%</a:t>
                    </a:r>
                    <a:endParaRPr lang="en-US" sz="1100" b="1">
                      <a:solidFill>
                        <a:schemeClr val="bg1"/>
                      </a:solidFill>
                    </a:endParaRPr>
                  </a:p>
                </c:rich>
              </c:tx>
              <c:spPr>
                <a:noFill/>
                <a:ln>
                  <a:noFill/>
                </a:ln>
                <a:effectLst/>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7A9-4660-8DEC-F3BD5704F9C7}"/>
                </c:ext>
              </c:extLst>
            </c:dLbl>
            <c:dLbl>
              <c:idx val="4"/>
              <c:layout>
                <c:manualLayout>
                  <c:x val="-3.7976901127798383E-4"/>
                  <c:y val="-9.6104391519331658E-2"/>
                </c:manualLayout>
              </c:layout>
              <c:tx>
                <c:rich>
                  <a:bodyPr/>
                  <a:lstStyle/>
                  <a:p>
                    <a:pPr>
                      <a:defRPr sz="1050" b="0">
                        <a:solidFill>
                          <a:sysClr val="windowText" lastClr="000000"/>
                        </a:solidFill>
                      </a:defRPr>
                    </a:pPr>
                    <a:r>
                      <a:rPr lang="en-US" sz="1050" b="0">
                        <a:solidFill>
                          <a:sysClr val="windowText" lastClr="000000"/>
                        </a:solidFill>
                      </a:rPr>
                      <a:t>Solar Fotovoltaica y Termosolar
12%</a:t>
                    </a:r>
                    <a:endParaRPr lang="en-US" sz="1200" b="1">
                      <a:solidFill>
                        <a:sysClr val="windowText" lastClr="000000"/>
                      </a:solidFill>
                    </a:endParaRPr>
                  </a:p>
                </c:rich>
              </c:tx>
              <c:spPr>
                <a:noFill/>
                <a:ln>
                  <a:noFill/>
                </a:ln>
                <a:effectLst/>
              </c:spPr>
              <c:showLegendKey val="0"/>
              <c:showVal val="0"/>
              <c:showCatName val="1"/>
              <c:showSerName val="0"/>
              <c:showPercent val="1"/>
              <c:showBubbleSize val="0"/>
            </c:dLbl>
            <c:dLbl>
              <c:idx val="5"/>
              <c:layout>
                <c:manualLayout>
                  <c:x val="-0.12837232818052832"/>
                  <c:y val="-4.2492034610133705E-2"/>
                </c:manualLayout>
              </c:layout>
              <c:tx>
                <c:rich>
                  <a:bodyPr/>
                  <a:lstStyle/>
                  <a:p>
                    <a:pPr>
                      <a:defRPr sz="1050" b="0">
                        <a:solidFill>
                          <a:schemeClr val="bg1"/>
                        </a:solidFill>
                      </a:defRPr>
                    </a:pPr>
                    <a:r>
                      <a:rPr lang="en-US" sz="1050" b="0">
                        <a:solidFill>
                          <a:schemeClr val="bg1"/>
                        </a:solidFill>
                      </a:rPr>
                      <a:t>Hidroeléctrica
8%</a:t>
                    </a:r>
                    <a:endParaRPr lang="en-US" sz="1300" b="1">
                      <a:solidFill>
                        <a:schemeClr val="bg1"/>
                      </a:solidFill>
                    </a:endParaRPr>
                  </a:p>
                </c:rich>
              </c:tx>
              <c:spPr>
                <a:noFill/>
                <a:ln>
                  <a:noFill/>
                </a:ln>
                <a:effectLst/>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C7A9-4660-8DEC-F3BD5704F9C7}"/>
                </c:ext>
              </c:extLst>
            </c:dLbl>
            <c:dLbl>
              <c:idx val="6"/>
              <c:layout>
                <c:manualLayout>
                  <c:x val="-0.14936133584905537"/>
                  <c:y val="-0.12197397769012065"/>
                </c:manualLayout>
              </c:layout>
              <c:tx>
                <c:rich>
                  <a:bodyPr/>
                  <a:lstStyle/>
                  <a:p>
                    <a:pPr>
                      <a:defRPr sz="1050" b="0">
                        <a:solidFill>
                          <a:schemeClr val="bg1"/>
                        </a:solidFill>
                      </a:defRPr>
                    </a:pPr>
                    <a:r>
                      <a:rPr lang="en-US" sz="1050" b="0">
                        <a:solidFill>
                          <a:schemeClr val="bg1"/>
                        </a:solidFill>
                      </a:rPr>
                      <a:t>Nucleoeléctrica
7%</a:t>
                    </a:r>
                    <a:endParaRPr lang="en-US" sz="1200" b="1">
                      <a:solidFill>
                        <a:schemeClr val="bg1"/>
                      </a:solidFill>
                    </a:endParaRPr>
                  </a:p>
                </c:rich>
              </c:tx>
              <c:spPr>
                <a:noFill/>
                <a:ln>
                  <a:noFill/>
                </a:ln>
                <a:effectLst/>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C7A9-4660-8DEC-F3BD5704F9C7}"/>
                </c:ext>
              </c:extLst>
            </c:dLbl>
            <c:dLbl>
              <c:idx val="7"/>
              <c:layout>
                <c:manualLayout>
                  <c:x val="3.3304322558063516E-2"/>
                  <c:y val="-1.7391300378569004E-2"/>
                </c:manualLayout>
              </c:layout>
              <c:tx>
                <c:rich>
                  <a:bodyPr/>
                  <a:lstStyle/>
                  <a:p>
                    <a:pPr>
                      <a:defRPr sz="1050" b="0"/>
                    </a:pPr>
                    <a:r>
                      <a:rPr lang="en-US" sz="1050" b="0"/>
                      <a:t>Geotérmica y Bioenergía
2%</a:t>
                    </a:r>
                    <a:endParaRPr lang="en-US" sz="1100" b="1"/>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C7A9-4660-8DEC-F3BD5704F9C7}"/>
                </c:ext>
              </c:extLst>
            </c:dLbl>
            <c:spPr>
              <a:noFill/>
              <a:ln>
                <a:noFill/>
              </a:ln>
              <a:effectLst/>
            </c:spPr>
            <c:txPr>
              <a:bodyPr wrap="square" lIns="38100" tIns="19050" rIns="38100" bIns="19050" anchor="ctr">
                <a:spAutoFit/>
              </a:bodyPr>
              <a:lstStyle/>
              <a:p>
                <a:pPr>
                  <a:defRPr sz="1050" b="0"/>
                </a:pPr>
                <a:endParaRPr lang="es-MX"/>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('Gráfico 4.4.1.'!$B$4:$B$5,'Gráfico 4.4.1.'!$B$7:$B$12)</c:f>
              <c:strCache>
                <c:ptCount val="8"/>
                <c:pt idx="0">
                  <c:v>Ciclo combinado</c:v>
                </c:pt>
                <c:pt idx="1">
                  <c:v>TC, CI, TG, Carboeléctrica 1/</c:v>
                </c:pt>
                <c:pt idx="2">
                  <c:v>Eólica</c:v>
                </c:pt>
                <c:pt idx="3">
                  <c:v>Cogeneración Eficiente</c:v>
                </c:pt>
                <c:pt idx="4">
                  <c:v>Solar Fotovoltaica y Termosolar</c:v>
                </c:pt>
                <c:pt idx="5">
                  <c:v>Hidroeléctrica</c:v>
                </c:pt>
                <c:pt idx="6">
                  <c:v>Nucleoeléctrica</c:v>
                </c:pt>
                <c:pt idx="7">
                  <c:v>Geotérmica y Bioenergía</c:v>
                </c:pt>
              </c:strCache>
            </c:strRef>
          </c:cat>
          <c:val>
            <c:numRef>
              <c:f>('Gráfico 4.4.1.'!$C$4:$C$5,'Gráfico 4.4.1.'!$C$7:$C$12)</c:f>
              <c:numCache>
                <c:formatCode>#,##0</c:formatCode>
                <c:ptCount val="8"/>
                <c:pt idx="0">
                  <c:v>20453.739999999998</c:v>
                </c:pt>
                <c:pt idx="1">
                  <c:v>1135.9769999999999</c:v>
                </c:pt>
                <c:pt idx="2">
                  <c:v>12000.000000000002</c:v>
                </c:pt>
                <c:pt idx="3">
                  <c:v>7045.0000042799993</c:v>
                </c:pt>
                <c:pt idx="4">
                  <c:v>6848.588675</c:v>
                </c:pt>
                <c:pt idx="5">
                  <c:v>4492.3499999999995</c:v>
                </c:pt>
                <c:pt idx="6">
                  <c:v>4190.8999999999996</c:v>
                </c:pt>
                <c:pt idx="7">
                  <c:v>955.61000206000006</c:v>
                </c:pt>
              </c:numCache>
            </c:numRef>
          </c:val>
          <c:extLst xmlns:c16r2="http://schemas.microsoft.com/office/drawing/2015/06/chart">
            <c:ext xmlns:c16="http://schemas.microsoft.com/office/drawing/2014/chart" uri="{C3380CC4-5D6E-409C-BE32-E72D297353CC}">
              <c16:uniqueId val="{00000010-C7A9-4660-8DEC-F3BD5704F9C7}"/>
            </c:ext>
          </c:extLst>
        </c:ser>
        <c:dLbls>
          <c:showLegendKey val="0"/>
          <c:showVal val="0"/>
          <c:showCatName val="0"/>
          <c:showSerName val="0"/>
          <c:showPercent val="0"/>
          <c:showBubbleSize val="0"/>
          <c:showLeaderLines val="1"/>
        </c:dLbls>
        <c:firstSliceAng val="147"/>
      </c:pieChart>
    </c:plotArea>
    <c:plotVisOnly val="1"/>
    <c:dispBlanksAs val="gap"/>
    <c:showDLblsOverMax val="0"/>
  </c:chart>
  <c:spPr>
    <a:solidFill>
      <a:sysClr val="window" lastClr="FFFFFF"/>
    </a:solidFill>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3"/>
            </a:solidFill>
          </c:spPr>
          <c:invertIfNegative val="0"/>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1-AC9C-4C8C-9D1D-74392DC149A1}"/>
              </c:ext>
            </c:extLst>
          </c:dPt>
          <c:dPt>
            <c:idx val="2"/>
            <c:invertIfNegative val="0"/>
            <c:bubble3D val="0"/>
            <c:spPr>
              <a:solidFill>
                <a:schemeClr val="accent3"/>
              </a:solidFill>
            </c:spPr>
            <c:extLst xmlns:c16r2="http://schemas.microsoft.com/office/drawing/2015/06/chart">
              <c:ext xmlns:c16="http://schemas.microsoft.com/office/drawing/2014/chart" uri="{C3380CC4-5D6E-409C-BE32-E72D297353CC}">
                <c16:uniqueId val="{00000003-AC9C-4C8C-9D1D-74392DC149A1}"/>
              </c:ext>
            </c:extLst>
          </c:dPt>
          <c:dPt>
            <c:idx val="3"/>
            <c:invertIfNegative val="0"/>
            <c:bubble3D val="0"/>
            <c:spPr>
              <a:solidFill>
                <a:schemeClr val="accent3"/>
              </a:solidFill>
            </c:spPr>
            <c:extLst xmlns:c16r2="http://schemas.microsoft.com/office/drawing/2015/06/chart">
              <c:ext xmlns:c16="http://schemas.microsoft.com/office/drawing/2014/chart" uri="{C3380CC4-5D6E-409C-BE32-E72D297353CC}">
                <c16:uniqueId val="{00000005-AC9C-4C8C-9D1D-74392DC149A1}"/>
              </c:ext>
            </c:extLst>
          </c:dPt>
          <c:dLbls>
            <c:spPr>
              <a:noFill/>
              <a:ln>
                <a:noFill/>
              </a:ln>
              <a:effectLst/>
            </c:spPr>
            <c:txPr>
              <a:bodyPr wrap="square" lIns="38100" tIns="19050" rIns="38100" bIns="19050" anchor="ctr">
                <a:spAutoFit/>
              </a:bodyPr>
              <a:lstStyle/>
              <a:p>
                <a:pPr>
                  <a:defRPr sz="1100"/>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'Gráfico 4.4.2.'!$C$3:$C$7</c:f>
              <c:numCache>
                <c:formatCode>General</c:formatCode>
                <c:ptCount val="5"/>
                <c:pt idx="0">
                  <c:v>1</c:v>
                </c:pt>
                <c:pt idx="1">
                  <c:v>2</c:v>
                </c:pt>
                <c:pt idx="2">
                  <c:v>3</c:v>
                </c:pt>
                <c:pt idx="3">
                  <c:v>4</c:v>
                </c:pt>
                <c:pt idx="4">
                  <c:v>5</c:v>
                </c:pt>
              </c:numCache>
            </c:numRef>
          </c:cat>
          <c:val>
            <c:numRef>
              <c:f>'Gráfico 4.4.2.'!$D$3:$D$7</c:f>
              <c:numCache>
                <c:formatCode>#,##0</c:formatCode>
                <c:ptCount val="5"/>
                <c:pt idx="0">
                  <c:v>25808</c:v>
                </c:pt>
                <c:pt idx="1">
                  <c:v>23496.000955340001</c:v>
                </c:pt>
                <c:pt idx="2">
                  <c:v>6065</c:v>
                </c:pt>
                <c:pt idx="3">
                  <c:v>1367.19</c:v>
                </c:pt>
                <c:pt idx="4">
                  <c:v>385.4</c:v>
                </c:pt>
              </c:numCache>
            </c:numRef>
          </c:val>
          <c:extLst xmlns:c16r2="http://schemas.microsoft.com/office/drawing/2015/06/chart">
            <c:ext xmlns:c16="http://schemas.microsoft.com/office/drawing/2014/chart" uri="{C3380CC4-5D6E-409C-BE32-E72D297353CC}">
              <c16:uniqueId val="{00000006-AC9C-4C8C-9D1D-74392DC149A1}"/>
            </c:ext>
          </c:extLst>
        </c:ser>
        <c:dLbls>
          <c:showLegendKey val="0"/>
          <c:showVal val="0"/>
          <c:showCatName val="0"/>
          <c:showSerName val="0"/>
          <c:showPercent val="0"/>
          <c:showBubbleSize val="0"/>
        </c:dLbls>
        <c:gapWidth val="70"/>
        <c:axId val="94942336"/>
        <c:axId val="94943872"/>
      </c:barChart>
      <c:catAx>
        <c:axId val="94942336"/>
        <c:scaling>
          <c:orientation val="minMax"/>
        </c:scaling>
        <c:delete val="0"/>
        <c:axPos val="b"/>
        <c:numFmt formatCode="General" sourceLinked="0"/>
        <c:majorTickMark val="out"/>
        <c:minorTickMark val="none"/>
        <c:tickLblPos val="nextTo"/>
        <c:txPr>
          <a:bodyPr/>
          <a:lstStyle/>
          <a:p>
            <a:pPr>
              <a:defRPr sz="1050"/>
            </a:pPr>
            <a:endParaRPr lang="es-MX"/>
          </a:p>
        </c:txPr>
        <c:crossAx val="94943872"/>
        <c:crosses val="autoZero"/>
        <c:auto val="1"/>
        <c:lblAlgn val="ctr"/>
        <c:lblOffset val="100"/>
        <c:noMultiLvlLbl val="0"/>
      </c:catAx>
      <c:valAx>
        <c:axId val="94943872"/>
        <c:scaling>
          <c:orientation val="minMax"/>
        </c:scaling>
        <c:delete val="1"/>
        <c:axPos val="l"/>
        <c:numFmt formatCode="#,##0" sourceLinked="1"/>
        <c:majorTickMark val="out"/>
        <c:minorTickMark val="none"/>
        <c:tickLblPos val="nextTo"/>
        <c:crossAx val="94942336"/>
        <c:crosses val="autoZero"/>
        <c:crossBetween val="between"/>
      </c:valAx>
    </c:plotArea>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315912533900142"/>
          <c:y val="3.4134980022362441E-2"/>
          <c:w val="0.73138909028399735"/>
          <c:h val="0.93418788238675221"/>
        </c:manualLayout>
      </c:layout>
      <c:barChart>
        <c:barDir val="bar"/>
        <c:grouping val="clustered"/>
        <c:varyColors val="0"/>
        <c:ser>
          <c:idx val="0"/>
          <c:order val="0"/>
          <c:spPr>
            <a:solidFill>
              <a:schemeClr val="accent2"/>
            </a:solidFill>
          </c:spPr>
          <c:invertIfNegative val="0"/>
          <c:dPt>
            <c:idx val="0"/>
            <c:invertIfNegative val="0"/>
            <c:bubble3D val="0"/>
            <c:extLst xmlns:c16r2="http://schemas.microsoft.com/office/drawing/2015/06/chart">
              <c:ext xmlns:c16="http://schemas.microsoft.com/office/drawing/2014/chart" uri="{C3380CC4-5D6E-409C-BE32-E72D297353CC}">
                <c16:uniqueId val="{00000001-4AA7-446D-82AB-70A169CE9D00}"/>
              </c:ext>
            </c:extLst>
          </c:dPt>
          <c:dPt>
            <c:idx val="1"/>
            <c:invertIfNegative val="0"/>
            <c:bubble3D val="0"/>
            <c:extLst xmlns:c16r2="http://schemas.microsoft.com/office/drawing/2015/06/chart">
              <c:ext xmlns:c16="http://schemas.microsoft.com/office/drawing/2014/chart" uri="{C3380CC4-5D6E-409C-BE32-E72D297353CC}">
                <c16:uniqueId val="{00000003-4AA7-446D-82AB-70A169CE9D00}"/>
              </c:ext>
            </c:extLst>
          </c:dPt>
          <c:dPt>
            <c:idx val="2"/>
            <c:invertIfNegative val="0"/>
            <c:bubble3D val="0"/>
            <c:extLst xmlns:c16r2="http://schemas.microsoft.com/office/drawing/2015/06/chart">
              <c:ext xmlns:c16="http://schemas.microsoft.com/office/drawing/2014/chart" uri="{C3380CC4-5D6E-409C-BE32-E72D297353CC}">
                <c16:uniqueId val="{00000005-4AA7-446D-82AB-70A169CE9D00}"/>
              </c:ext>
            </c:extLst>
          </c:dPt>
          <c:dPt>
            <c:idx val="3"/>
            <c:invertIfNegative val="0"/>
            <c:bubble3D val="0"/>
            <c:extLst xmlns:c16r2="http://schemas.microsoft.com/office/drawing/2015/06/chart">
              <c:ext xmlns:c16="http://schemas.microsoft.com/office/drawing/2014/chart" uri="{C3380CC4-5D6E-409C-BE32-E72D297353CC}">
                <c16:uniqueId val="{00000007-4AA7-446D-82AB-70A169CE9D00}"/>
              </c:ext>
            </c:extLst>
          </c:dPt>
          <c:dPt>
            <c:idx val="4"/>
            <c:invertIfNegative val="0"/>
            <c:bubble3D val="0"/>
            <c:extLst xmlns:c16r2="http://schemas.microsoft.com/office/drawing/2015/06/chart">
              <c:ext xmlns:c16="http://schemas.microsoft.com/office/drawing/2014/chart" uri="{C3380CC4-5D6E-409C-BE32-E72D297353CC}">
                <c16:uniqueId val="{00000009-4AA7-446D-82AB-70A169CE9D00}"/>
              </c:ext>
            </c:extLst>
          </c:dPt>
          <c:dPt>
            <c:idx val="5"/>
            <c:invertIfNegative val="0"/>
            <c:bubble3D val="0"/>
            <c:extLst xmlns:c16r2="http://schemas.microsoft.com/office/drawing/2015/06/chart">
              <c:ext xmlns:c16="http://schemas.microsoft.com/office/drawing/2014/chart" uri="{C3380CC4-5D6E-409C-BE32-E72D297353CC}">
                <c16:uniqueId val="{0000000B-4AA7-446D-82AB-70A169CE9D00}"/>
              </c:ext>
            </c:extLst>
          </c:dPt>
          <c:dPt>
            <c:idx val="6"/>
            <c:invertIfNegative val="0"/>
            <c:bubble3D val="0"/>
            <c:extLst xmlns:c16r2="http://schemas.microsoft.com/office/drawing/2015/06/chart">
              <c:ext xmlns:c16="http://schemas.microsoft.com/office/drawing/2014/chart" uri="{C3380CC4-5D6E-409C-BE32-E72D297353CC}">
                <c16:uniqueId val="{0000000D-4AA7-446D-82AB-70A169CE9D00}"/>
              </c:ext>
            </c:extLst>
          </c:dPt>
          <c:dPt>
            <c:idx val="7"/>
            <c:invertIfNegative val="0"/>
            <c:bubble3D val="0"/>
            <c:extLst xmlns:c16r2="http://schemas.microsoft.com/office/drawing/2015/06/chart">
              <c:ext xmlns:c16="http://schemas.microsoft.com/office/drawing/2014/chart" uri="{C3380CC4-5D6E-409C-BE32-E72D297353CC}">
                <c16:uniqueId val="{0000000F-4AA7-446D-82AB-70A169CE9D00}"/>
              </c:ext>
            </c:extLst>
          </c:dPt>
          <c:dLbls>
            <c:spPr>
              <a:noFill/>
              <a:ln>
                <a:noFill/>
              </a:ln>
              <a:effectLst/>
            </c:spPr>
            <c:txPr>
              <a:bodyPr wrap="square" lIns="38100" tIns="19050" rIns="38100" bIns="19050" anchor="ctr">
                <a:spAutoFit/>
              </a:bodyPr>
              <a:lstStyle/>
              <a:p>
                <a:pPr>
                  <a:defRPr sz="1100">
                    <a:latin typeface="Soberana Sans" panose="02000000000000000000" pitchFamily="50"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4.4.3.'!$B$3:$B$9</c:f>
              <c:strCache>
                <c:ptCount val="7"/>
                <c:pt idx="0">
                  <c:v>CFE</c:v>
                </c:pt>
                <c:pt idx="1">
                  <c:v>Otros 1/</c:v>
                </c:pt>
                <c:pt idx="2">
                  <c:v>Autoabastecimiento</c:v>
                </c:pt>
                <c:pt idx="3">
                  <c:v>Cogeneración</c:v>
                </c:pt>
                <c:pt idx="4">
                  <c:v>PIE</c:v>
                </c:pt>
                <c:pt idx="5">
                  <c:v>Generación</c:v>
                </c:pt>
                <c:pt idx="6">
                  <c:v>Pequeña Producción</c:v>
                </c:pt>
              </c:strCache>
            </c:strRef>
          </c:cat>
          <c:val>
            <c:numRef>
              <c:f>'Gráfico 4.4.3.'!$C$3:$C$9</c:f>
              <c:numCache>
                <c:formatCode>_-* #,##0_-;\-* #,##0_-;_-* "-"??_-;_-@_-</c:formatCode>
                <c:ptCount val="7"/>
                <c:pt idx="0">
                  <c:v>15878.330000000002</c:v>
                </c:pt>
                <c:pt idx="1">
                  <c:v>15101</c:v>
                </c:pt>
                <c:pt idx="2">
                  <c:v>9564.8440000000028</c:v>
                </c:pt>
                <c:pt idx="3">
                  <c:v>5042.0469999999996</c:v>
                </c:pt>
                <c:pt idx="4">
                  <c:v>4404.92</c:v>
                </c:pt>
                <c:pt idx="5">
                  <c:v>3966.0569999999998</c:v>
                </c:pt>
                <c:pt idx="6">
                  <c:v>3165.1367260000002</c:v>
                </c:pt>
              </c:numCache>
            </c:numRef>
          </c:val>
          <c:extLst xmlns:c16r2="http://schemas.microsoft.com/office/drawing/2015/06/chart">
            <c:ext xmlns:c16="http://schemas.microsoft.com/office/drawing/2014/chart" uri="{C3380CC4-5D6E-409C-BE32-E72D297353CC}">
              <c16:uniqueId val="{00000010-4AA7-446D-82AB-70A169CE9D00}"/>
            </c:ext>
          </c:extLst>
        </c:ser>
        <c:dLbls>
          <c:showLegendKey val="0"/>
          <c:showVal val="0"/>
          <c:showCatName val="0"/>
          <c:showSerName val="0"/>
          <c:showPercent val="0"/>
          <c:showBubbleSize val="0"/>
        </c:dLbls>
        <c:gapWidth val="31"/>
        <c:axId val="95009408"/>
        <c:axId val="95019392"/>
      </c:barChart>
      <c:catAx>
        <c:axId val="95009408"/>
        <c:scaling>
          <c:orientation val="minMax"/>
        </c:scaling>
        <c:delete val="0"/>
        <c:axPos val="l"/>
        <c:numFmt formatCode="General" sourceLinked="0"/>
        <c:majorTickMark val="out"/>
        <c:minorTickMark val="none"/>
        <c:tickLblPos val="nextTo"/>
        <c:txPr>
          <a:bodyPr rot="0" vert="horz"/>
          <a:lstStyle/>
          <a:p>
            <a:pPr>
              <a:defRPr sz="1000"/>
            </a:pPr>
            <a:endParaRPr lang="es-MX"/>
          </a:p>
        </c:txPr>
        <c:crossAx val="95019392"/>
        <c:crosses val="autoZero"/>
        <c:auto val="1"/>
        <c:lblAlgn val="ctr"/>
        <c:lblOffset val="100"/>
        <c:noMultiLvlLbl val="0"/>
      </c:catAx>
      <c:valAx>
        <c:axId val="95019392"/>
        <c:scaling>
          <c:orientation val="minMax"/>
        </c:scaling>
        <c:delete val="1"/>
        <c:axPos val="b"/>
        <c:numFmt formatCode="_-* #,##0_-;\-* #,##0_-;_-* &quot;-&quot;??_-;_-@_-" sourceLinked="1"/>
        <c:majorTickMark val="out"/>
        <c:minorTickMark val="none"/>
        <c:tickLblPos val="nextTo"/>
        <c:crossAx val="95009408"/>
        <c:crosses val="autoZero"/>
        <c:crossBetween val="between"/>
      </c:valAx>
    </c:plotArea>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47625</xdr:colOff>
      <xdr:row>10</xdr:row>
      <xdr:rowOff>95250</xdr:rowOff>
    </xdr:from>
    <xdr:to>
      <xdr:col>17</xdr:col>
      <xdr:colOff>47625</xdr:colOff>
      <xdr:row>33</xdr:row>
      <xdr:rowOff>33750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28574</xdr:colOff>
      <xdr:row>3</xdr:row>
      <xdr:rowOff>184151</xdr:rowOff>
    </xdr:from>
    <xdr:to>
      <xdr:col>12</xdr:col>
      <xdr:colOff>269875</xdr:colOff>
      <xdr:row>26</xdr:row>
      <xdr:rowOff>95663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19048</xdr:colOff>
      <xdr:row>3</xdr:row>
      <xdr:rowOff>114300</xdr:rowOff>
    </xdr:from>
    <xdr:to>
      <xdr:col>12</xdr:col>
      <xdr:colOff>714375</xdr:colOff>
      <xdr:row>23</xdr:row>
      <xdr:rowOff>104775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37</xdr:col>
      <xdr:colOff>590551</xdr:colOff>
      <xdr:row>4</xdr:row>
      <xdr:rowOff>133350</xdr:rowOff>
    </xdr:from>
    <xdr:to>
      <xdr:col>46</xdr:col>
      <xdr:colOff>9525</xdr:colOff>
      <xdr:row>24</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59192</xdr:colOff>
      <xdr:row>3</xdr:row>
      <xdr:rowOff>117248</xdr:rowOff>
    </xdr:from>
    <xdr:to>
      <xdr:col>8</xdr:col>
      <xdr:colOff>47625</xdr:colOff>
      <xdr:row>19</xdr:row>
      <xdr:rowOff>63500</xdr:rowOff>
    </xdr:to>
    <xdr:grpSp>
      <xdr:nvGrpSpPr>
        <xdr:cNvPr id="2" name="1 Grupo"/>
        <xdr:cNvGrpSpPr/>
      </xdr:nvGrpSpPr>
      <xdr:grpSpPr>
        <a:xfrm>
          <a:off x="821192" y="688748"/>
          <a:ext cx="4504871" cy="2994252"/>
          <a:chOff x="7124700" y="632052"/>
          <a:chExt cx="5019218" cy="2743200"/>
        </a:xfrm>
      </xdr:grpSpPr>
      <xdr:graphicFrame macro="">
        <xdr:nvGraphicFramePr>
          <xdr:cNvPr id="3" name="2 Gráfico"/>
          <xdr:cNvGraphicFramePr>
            <a:graphicFrameLocks/>
          </xdr:cNvGraphicFramePr>
        </xdr:nvGraphicFramePr>
        <xdr:xfrm>
          <a:off x="7124700" y="632052"/>
          <a:ext cx="5019218" cy="2743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4 CuadroTexto"/>
          <xdr:cNvSpPr txBox="1"/>
        </xdr:nvSpPr>
        <xdr:spPr>
          <a:xfrm>
            <a:off x="8440564" y="884778"/>
            <a:ext cx="1483567" cy="432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b="1">
                <a:latin typeface="Soberana Sans Light" pitchFamily="50" charset="0"/>
                <a:cs typeface="Arial" panose="020B0604020202020204" pitchFamily="34" charset="0"/>
              </a:rPr>
              <a:t>61% </a:t>
            </a:r>
          </a:p>
          <a:p>
            <a:pPr algn="ctr"/>
            <a:r>
              <a:rPr lang="es-MX" sz="800" b="1">
                <a:latin typeface="Soberana Sans Light" pitchFamily="50" charset="0"/>
                <a:cs typeface="Arial" panose="020B0604020202020204" pitchFamily="34" charset="0"/>
              </a:rPr>
              <a:t>Crecimiento Neto</a:t>
            </a:r>
          </a:p>
        </xdr:txBody>
      </xdr:sp>
    </xdr:grpSp>
    <xdr:clientData/>
  </xdr:twoCellAnchor>
  <xdr:twoCellAnchor>
    <xdr:from>
      <xdr:col>6</xdr:col>
      <xdr:colOff>47624</xdr:colOff>
      <xdr:row>3</xdr:row>
      <xdr:rowOff>158749</xdr:rowOff>
    </xdr:from>
    <xdr:to>
      <xdr:col>7</xdr:col>
      <xdr:colOff>603249</xdr:colOff>
      <xdr:row>5</xdr:row>
      <xdr:rowOff>15874</xdr:rowOff>
    </xdr:to>
    <xdr:sp macro="" textlink="">
      <xdr:nvSpPr>
        <xdr:cNvPr id="13" name="CuadroTexto 12"/>
        <xdr:cNvSpPr txBox="1"/>
      </xdr:nvSpPr>
      <xdr:spPr>
        <a:xfrm>
          <a:off x="3929062" y="730249"/>
          <a:ext cx="1190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latin typeface="Soberana Sans" panose="02000000000000000000" pitchFamily="50" charset="0"/>
            </a:rPr>
            <a:t>109 GW</a:t>
          </a:r>
        </a:p>
      </xdr:txBody>
    </xdr:sp>
    <xdr:clientData/>
  </xdr:twoCellAnchor>
  <xdr:twoCellAnchor>
    <xdr:from>
      <xdr:col>6</xdr:col>
      <xdr:colOff>119065</xdr:colOff>
      <xdr:row>3</xdr:row>
      <xdr:rowOff>111123</xdr:rowOff>
    </xdr:from>
    <xdr:to>
      <xdr:col>7</xdr:col>
      <xdr:colOff>531815</xdr:colOff>
      <xdr:row>5</xdr:row>
      <xdr:rowOff>54123</xdr:rowOff>
    </xdr:to>
    <xdr:sp macro="" textlink="">
      <xdr:nvSpPr>
        <xdr:cNvPr id="17" name="Elipse 16"/>
        <xdr:cNvSpPr/>
      </xdr:nvSpPr>
      <xdr:spPr>
        <a:xfrm>
          <a:off x="4000503" y="682623"/>
          <a:ext cx="1047750" cy="324000"/>
        </a:xfrm>
        <a:prstGeom prst="ellipse">
          <a:avLst/>
        </a:prstGeom>
        <a:noFill/>
        <a:ln>
          <a:solidFill>
            <a:schemeClr val="tx1">
              <a:lumMod val="65000"/>
              <a:lumOff val="3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95249</xdr:colOff>
      <xdr:row>4</xdr:row>
      <xdr:rowOff>126999</xdr:rowOff>
    </xdr:from>
    <xdr:to>
      <xdr:col>21</xdr:col>
      <xdr:colOff>7937</xdr:colOff>
      <xdr:row>26</xdr:row>
      <xdr:rowOff>31749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277812</xdr:colOff>
      <xdr:row>4</xdr:row>
      <xdr:rowOff>119063</xdr:rowOff>
    </xdr:from>
    <xdr:to>
      <xdr:col>13</xdr:col>
      <xdr:colOff>343812</xdr:colOff>
      <xdr:row>25</xdr:row>
      <xdr:rowOff>147438</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531812</xdr:colOff>
      <xdr:row>3</xdr:row>
      <xdr:rowOff>238133</xdr:rowOff>
    </xdr:from>
    <xdr:to>
      <xdr:col>9</xdr:col>
      <xdr:colOff>595312</xdr:colOff>
      <xdr:row>4</xdr:row>
      <xdr:rowOff>150821</xdr:rowOff>
    </xdr:to>
    <xdr:sp macro="" textlink="">
      <xdr:nvSpPr>
        <xdr:cNvPr id="4" name="3 CuadroTexto"/>
        <xdr:cNvSpPr txBox="1"/>
      </xdr:nvSpPr>
      <xdr:spPr>
        <a:xfrm>
          <a:off x="9747250" y="809633"/>
          <a:ext cx="825500"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latin typeface="Soberana Sans" pitchFamily="50" charset="0"/>
            </a:rPr>
            <a:t>2021</a:t>
          </a:r>
        </a:p>
      </xdr:txBody>
    </xdr:sp>
    <xdr:clientData/>
  </xdr:twoCellAnchor>
  <xdr:twoCellAnchor>
    <xdr:from>
      <xdr:col>16</xdr:col>
      <xdr:colOff>136576</xdr:colOff>
      <xdr:row>3</xdr:row>
      <xdr:rowOff>239720</xdr:rowOff>
    </xdr:from>
    <xdr:to>
      <xdr:col>17</xdr:col>
      <xdr:colOff>200076</xdr:colOff>
      <xdr:row>4</xdr:row>
      <xdr:rowOff>152408</xdr:rowOff>
    </xdr:to>
    <xdr:sp macro="" textlink="">
      <xdr:nvSpPr>
        <xdr:cNvPr id="5" name="4 CuadroTexto"/>
        <xdr:cNvSpPr txBox="1"/>
      </xdr:nvSpPr>
      <xdr:spPr>
        <a:xfrm>
          <a:off x="15448014" y="811220"/>
          <a:ext cx="825500"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latin typeface="Soberana Sans" pitchFamily="50" charset="0"/>
            </a:rPr>
            <a:t>2030</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444500</xdr:colOff>
      <xdr:row>4</xdr:row>
      <xdr:rowOff>15871</xdr:rowOff>
    </xdr:from>
    <xdr:to>
      <xdr:col>21</xdr:col>
      <xdr:colOff>31750</xdr:colOff>
      <xdr:row>25</xdr:row>
      <xdr:rowOff>23812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325438</xdr:colOff>
      <xdr:row>3</xdr:row>
      <xdr:rowOff>196055</xdr:rowOff>
    </xdr:from>
    <xdr:to>
      <xdr:col>14</xdr:col>
      <xdr:colOff>39688</xdr:colOff>
      <xdr:row>24</xdr:row>
      <xdr:rowOff>182563</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126971</xdr:colOff>
      <xdr:row>2</xdr:row>
      <xdr:rowOff>301625</xdr:rowOff>
    </xdr:from>
    <xdr:to>
      <xdr:col>10</xdr:col>
      <xdr:colOff>190471</xdr:colOff>
      <xdr:row>4</xdr:row>
      <xdr:rowOff>15875</xdr:rowOff>
    </xdr:to>
    <xdr:sp macro="" textlink="">
      <xdr:nvSpPr>
        <xdr:cNvPr id="4" name="3 CuadroTexto"/>
        <xdr:cNvSpPr txBox="1"/>
      </xdr:nvSpPr>
      <xdr:spPr>
        <a:xfrm>
          <a:off x="9659909" y="682625"/>
          <a:ext cx="825500"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latin typeface="Soberana Sans" pitchFamily="50" charset="0"/>
            </a:rPr>
            <a:t>2021</a:t>
          </a:r>
        </a:p>
      </xdr:txBody>
    </xdr:sp>
    <xdr:clientData/>
  </xdr:twoCellAnchor>
  <xdr:twoCellAnchor>
    <xdr:from>
      <xdr:col>16</xdr:col>
      <xdr:colOff>207967</xdr:colOff>
      <xdr:row>2</xdr:row>
      <xdr:rowOff>303212</xdr:rowOff>
    </xdr:from>
    <xdr:to>
      <xdr:col>17</xdr:col>
      <xdr:colOff>271467</xdr:colOff>
      <xdr:row>4</xdr:row>
      <xdr:rowOff>17462</xdr:rowOff>
    </xdr:to>
    <xdr:sp macro="" textlink="">
      <xdr:nvSpPr>
        <xdr:cNvPr id="5" name="4 CuadroTexto"/>
        <xdr:cNvSpPr txBox="1"/>
      </xdr:nvSpPr>
      <xdr:spPr>
        <a:xfrm>
          <a:off x="15074905" y="684212"/>
          <a:ext cx="825500"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latin typeface="Soberana Sans" pitchFamily="50" charset="0"/>
            </a:rPr>
            <a:t>2030</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728662</xdr:colOff>
      <xdr:row>2</xdr:row>
      <xdr:rowOff>388939</xdr:rowOff>
    </xdr:from>
    <xdr:to>
      <xdr:col>17</xdr:col>
      <xdr:colOff>476250</xdr:colOff>
      <xdr:row>22</xdr:row>
      <xdr:rowOff>76201</xdr:rowOff>
    </xdr:to>
    <xdr:graphicFrame macro="">
      <xdr:nvGraphicFramePr>
        <xdr:cNvPr id="23" name="Gráfico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95250</xdr:colOff>
      <xdr:row>4</xdr:row>
      <xdr:rowOff>0</xdr:rowOff>
    </xdr:from>
    <xdr:to>
      <xdr:col>12</xdr:col>
      <xdr:colOff>206746</xdr:colOff>
      <xdr:row>32</xdr:row>
      <xdr:rowOff>66000</xdr:rowOff>
    </xdr:to>
    <xdr:grpSp>
      <xdr:nvGrpSpPr>
        <xdr:cNvPr id="2" name="1029 Grupo"/>
        <xdr:cNvGrpSpPr/>
      </xdr:nvGrpSpPr>
      <xdr:grpSpPr>
        <a:xfrm>
          <a:off x="857250" y="762000"/>
          <a:ext cx="8493496" cy="5400000"/>
          <a:chOff x="326976" y="621288"/>
          <a:chExt cx="8493496" cy="5400000"/>
        </a:xfrm>
      </xdr:grpSpPr>
      <xdr:grpSp>
        <xdr:nvGrpSpPr>
          <xdr:cNvPr id="3" name="1024 Grupo"/>
          <xdr:cNvGrpSpPr/>
        </xdr:nvGrpSpPr>
        <xdr:grpSpPr>
          <a:xfrm>
            <a:off x="326976" y="621288"/>
            <a:ext cx="8493496" cy="5400000"/>
            <a:chOff x="326976" y="621288"/>
            <a:chExt cx="8493496" cy="5400000"/>
          </a:xfrm>
        </xdr:grpSpPr>
        <xdr:pic>
          <xdr:nvPicPr>
            <xdr:cNvPr id="5"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976" y="621288"/>
              <a:ext cx="8493496" cy="54000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nvGrpSpPr>
            <xdr:cNvPr id="6" name="7 Grupo"/>
            <xdr:cNvGrpSpPr/>
          </xdr:nvGrpSpPr>
          <xdr:grpSpPr>
            <a:xfrm>
              <a:off x="2331208" y="841844"/>
              <a:ext cx="4473040" cy="282900"/>
              <a:chOff x="1907704" y="750336"/>
              <a:chExt cx="4473040" cy="282900"/>
            </a:xfrm>
          </xdr:grpSpPr>
          <xdr:grpSp>
            <xdr:nvGrpSpPr>
              <xdr:cNvPr id="26" name="6 Grupo"/>
              <xdr:cNvGrpSpPr/>
            </xdr:nvGrpSpPr>
            <xdr:grpSpPr>
              <a:xfrm>
                <a:off x="1907704" y="750336"/>
                <a:ext cx="3176896" cy="282900"/>
                <a:chOff x="1907704" y="750336"/>
                <a:chExt cx="3176896" cy="282900"/>
              </a:xfrm>
            </xdr:grpSpPr>
            <xdr:cxnSp macro="">
              <xdr:nvCxnSpPr>
                <xdr:cNvPr id="28" name="2 Conector recto"/>
                <xdr:cNvCxnSpPr/>
              </xdr:nvCxnSpPr>
              <xdr:spPr>
                <a:xfrm>
                  <a:off x="1907704" y="908720"/>
                  <a:ext cx="432048" cy="0"/>
                </a:xfrm>
                <a:prstGeom prst="line">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4 CuadroTexto"/>
                <xdr:cNvSpPr txBox="1"/>
              </xdr:nvSpPr>
              <xdr:spPr>
                <a:xfrm>
                  <a:off x="2132272" y="756237"/>
                  <a:ext cx="1152128"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Total</a:t>
                  </a:r>
                </a:p>
              </xdr:txBody>
            </xdr:sp>
            <xdr:cxnSp macro="">
              <xdr:nvCxnSpPr>
                <xdr:cNvPr id="30" name="8 Conector recto"/>
                <xdr:cNvCxnSpPr/>
              </xdr:nvCxnSpPr>
              <xdr:spPr>
                <a:xfrm>
                  <a:off x="3068376" y="902819"/>
                  <a:ext cx="432048" cy="0"/>
                </a:xfrm>
                <a:prstGeom prst="line">
                  <a:avLst/>
                </a:prstGeom>
                <a:ln w="381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9 CuadroTexto"/>
                <xdr:cNvSpPr txBox="1"/>
              </xdr:nvSpPr>
              <xdr:spPr>
                <a:xfrm>
                  <a:off x="3284400" y="750336"/>
                  <a:ext cx="1584176"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Operación</a:t>
                  </a:r>
                </a:p>
              </xdr:txBody>
            </xdr:sp>
            <xdr:cxnSp macro="">
              <xdr:nvCxnSpPr>
                <xdr:cNvPr id="32" name="10 Conector recto"/>
                <xdr:cNvCxnSpPr/>
              </xdr:nvCxnSpPr>
              <xdr:spPr>
                <a:xfrm>
                  <a:off x="4652552" y="908720"/>
                  <a:ext cx="432048" cy="0"/>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7" name="11 CuadroTexto"/>
              <xdr:cNvSpPr txBox="1"/>
            </xdr:nvSpPr>
            <xdr:spPr>
              <a:xfrm>
                <a:off x="4796568" y="756237"/>
                <a:ext cx="1584176"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Inversión</a:t>
                </a:r>
              </a:p>
            </xdr:txBody>
          </xdr:sp>
        </xdr:grpSp>
        <xdr:sp macro="" textlink="">
          <xdr:nvSpPr>
            <xdr:cNvPr id="7" name="15 CuadroTexto"/>
            <xdr:cNvSpPr txBox="1"/>
          </xdr:nvSpPr>
          <xdr:spPr>
            <a:xfrm>
              <a:off x="3347864" y="5653361"/>
              <a:ext cx="2448272" cy="246221"/>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000" b="1">
                  <a:latin typeface="Soberana Sans" pitchFamily="50" charset="0"/>
                </a:rPr>
                <a:t>Reserva de planeación</a:t>
              </a:r>
            </a:p>
          </xdr:txBody>
        </xdr:sp>
        <xdr:sp macro="" textlink="">
          <xdr:nvSpPr>
            <xdr:cNvPr id="8" name="12 CuadroTexto"/>
            <xdr:cNvSpPr txBox="1"/>
          </xdr:nvSpPr>
          <xdr:spPr>
            <a:xfrm>
              <a:off x="611560" y="5383144"/>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12%</a:t>
              </a:r>
            </a:p>
          </xdr:txBody>
        </xdr:sp>
        <xdr:sp macro="" textlink="">
          <xdr:nvSpPr>
            <xdr:cNvPr id="9" name="16 CuadroTexto"/>
            <xdr:cNvSpPr txBox="1"/>
          </xdr:nvSpPr>
          <xdr:spPr>
            <a:xfrm>
              <a:off x="1115616" y="5383144"/>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13%</a:t>
              </a:r>
            </a:p>
          </xdr:txBody>
        </xdr:sp>
        <xdr:sp macro="" textlink="">
          <xdr:nvSpPr>
            <xdr:cNvPr id="10" name="17 CuadroTexto"/>
            <xdr:cNvSpPr txBox="1"/>
          </xdr:nvSpPr>
          <xdr:spPr>
            <a:xfrm>
              <a:off x="1619672" y="5381683"/>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14%</a:t>
              </a:r>
            </a:p>
          </xdr:txBody>
        </xdr:sp>
        <xdr:sp macro="" textlink="">
          <xdr:nvSpPr>
            <xdr:cNvPr id="11" name="18 CuadroTexto"/>
            <xdr:cNvSpPr txBox="1"/>
          </xdr:nvSpPr>
          <xdr:spPr>
            <a:xfrm>
              <a:off x="2140662" y="5387339"/>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15%</a:t>
              </a:r>
            </a:p>
          </xdr:txBody>
        </xdr:sp>
        <xdr:sp macro="" textlink="">
          <xdr:nvSpPr>
            <xdr:cNvPr id="12" name="19 CuadroTexto"/>
            <xdr:cNvSpPr txBox="1"/>
          </xdr:nvSpPr>
          <xdr:spPr>
            <a:xfrm>
              <a:off x="2661652" y="5381683"/>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16%</a:t>
              </a:r>
            </a:p>
          </xdr:txBody>
        </xdr:sp>
        <xdr:sp macro="" textlink="">
          <xdr:nvSpPr>
            <xdr:cNvPr id="13" name="20 CuadroTexto"/>
            <xdr:cNvSpPr txBox="1"/>
          </xdr:nvSpPr>
          <xdr:spPr>
            <a:xfrm>
              <a:off x="3174175" y="5381683"/>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17%</a:t>
              </a:r>
            </a:p>
          </xdr:txBody>
        </xdr:sp>
        <xdr:sp macro="" textlink="">
          <xdr:nvSpPr>
            <xdr:cNvPr id="14" name="21 CuadroTexto"/>
            <xdr:cNvSpPr txBox="1"/>
          </xdr:nvSpPr>
          <xdr:spPr>
            <a:xfrm>
              <a:off x="3716448" y="5381683"/>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18%</a:t>
              </a:r>
            </a:p>
          </xdr:txBody>
        </xdr:sp>
        <xdr:sp macro="" textlink="">
          <xdr:nvSpPr>
            <xdr:cNvPr id="15" name="22 CuadroTexto"/>
            <xdr:cNvSpPr txBox="1"/>
          </xdr:nvSpPr>
          <xdr:spPr>
            <a:xfrm>
              <a:off x="4254295" y="5383144"/>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19%</a:t>
              </a:r>
            </a:p>
          </xdr:txBody>
        </xdr:sp>
        <xdr:sp macro="" textlink="">
          <xdr:nvSpPr>
            <xdr:cNvPr id="16" name="23 CuadroTexto"/>
            <xdr:cNvSpPr txBox="1"/>
          </xdr:nvSpPr>
          <xdr:spPr>
            <a:xfrm>
              <a:off x="4758428" y="5383144"/>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20%</a:t>
              </a:r>
            </a:p>
          </xdr:txBody>
        </xdr:sp>
        <xdr:sp macro="" textlink="">
          <xdr:nvSpPr>
            <xdr:cNvPr id="17" name="24 CuadroTexto"/>
            <xdr:cNvSpPr txBox="1"/>
          </xdr:nvSpPr>
          <xdr:spPr>
            <a:xfrm>
              <a:off x="5292080" y="5381683"/>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21%</a:t>
              </a:r>
            </a:p>
          </xdr:txBody>
        </xdr:sp>
        <xdr:sp macro="" textlink="">
          <xdr:nvSpPr>
            <xdr:cNvPr id="18" name="25 CuadroTexto"/>
            <xdr:cNvSpPr txBox="1"/>
          </xdr:nvSpPr>
          <xdr:spPr>
            <a:xfrm>
              <a:off x="5817265" y="5387339"/>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22%</a:t>
              </a:r>
            </a:p>
          </xdr:txBody>
        </xdr:sp>
        <xdr:sp macro="" textlink="">
          <xdr:nvSpPr>
            <xdr:cNvPr id="19" name="26 CuadroTexto"/>
            <xdr:cNvSpPr txBox="1"/>
          </xdr:nvSpPr>
          <xdr:spPr>
            <a:xfrm>
              <a:off x="6355266" y="5381683"/>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23%</a:t>
              </a:r>
            </a:p>
          </xdr:txBody>
        </xdr:sp>
        <xdr:sp macro="" textlink="">
          <xdr:nvSpPr>
            <xdr:cNvPr id="20" name="27 CuadroTexto"/>
            <xdr:cNvSpPr txBox="1"/>
          </xdr:nvSpPr>
          <xdr:spPr>
            <a:xfrm>
              <a:off x="6880451" y="5381683"/>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24%</a:t>
              </a:r>
            </a:p>
          </xdr:txBody>
        </xdr:sp>
        <xdr:sp macro="" textlink="">
          <xdr:nvSpPr>
            <xdr:cNvPr id="21" name="28 CuadroTexto"/>
            <xdr:cNvSpPr txBox="1"/>
          </xdr:nvSpPr>
          <xdr:spPr>
            <a:xfrm>
              <a:off x="7388779" y="5381683"/>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25%</a:t>
              </a:r>
            </a:p>
          </xdr:txBody>
        </xdr:sp>
        <xdr:sp macro="" textlink="">
          <xdr:nvSpPr>
            <xdr:cNvPr id="22" name="29 CuadroTexto"/>
            <xdr:cNvSpPr txBox="1"/>
          </xdr:nvSpPr>
          <xdr:spPr>
            <a:xfrm>
              <a:off x="7960494" y="5381683"/>
              <a:ext cx="720080" cy="27699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latin typeface="Soberana Sans" pitchFamily="50" charset="0"/>
                </a:rPr>
                <a:t>26%</a:t>
              </a:r>
            </a:p>
          </xdr:txBody>
        </xdr:sp>
        <xdr:sp macro="" textlink="">
          <xdr:nvSpPr>
            <xdr:cNvPr id="23" name="30 CuadroTexto"/>
            <xdr:cNvSpPr txBox="1"/>
          </xdr:nvSpPr>
          <xdr:spPr>
            <a:xfrm rot="16200000">
              <a:off x="-447655" y="3233881"/>
              <a:ext cx="2448272" cy="246221"/>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000" b="1">
                  <a:latin typeface="Soberana Sans" pitchFamily="50" charset="0"/>
                </a:rPr>
                <a:t>Millones de dólares</a:t>
              </a:r>
            </a:p>
          </xdr:txBody>
        </xdr:sp>
        <xdr:sp macro="" textlink="">
          <xdr:nvSpPr>
            <xdr:cNvPr id="24" name="36 CuadroTexto"/>
            <xdr:cNvSpPr txBox="1"/>
          </xdr:nvSpPr>
          <xdr:spPr>
            <a:xfrm>
              <a:off x="6084168" y="3751921"/>
              <a:ext cx="2448272" cy="261610"/>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100" b="1">
                  <a:latin typeface="Soberana Sans" pitchFamily="50" charset="0"/>
                </a:rPr>
                <a:t>O&amp;M + Combustibles + ENS</a:t>
              </a:r>
            </a:p>
          </xdr:txBody>
        </xdr:sp>
        <xdr:sp macro="" textlink="">
          <xdr:nvSpPr>
            <xdr:cNvPr id="25" name="37 CuadroTexto"/>
            <xdr:cNvSpPr txBox="1"/>
          </xdr:nvSpPr>
          <xdr:spPr>
            <a:xfrm>
              <a:off x="7003492" y="4212621"/>
              <a:ext cx="1300262" cy="261610"/>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s-MX" sz="1100" b="1">
                  <a:latin typeface="Soberana Sans" pitchFamily="50" charset="0"/>
                </a:rPr>
                <a:t>Inversión</a:t>
              </a:r>
            </a:p>
          </xdr:txBody>
        </xdr:sp>
      </xdr:grpSp>
      <xdr:sp macro="" textlink="">
        <xdr:nvSpPr>
          <xdr:cNvPr id="4" name="39 CuadroTexto"/>
          <xdr:cNvSpPr txBox="1"/>
        </xdr:nvSpPr>
        <xdr:spPr>
          <a:xfrm>
            <a:off x="5855559" y="1556792"/>
            <a:ext cx="2448272" cy="261610"/>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s-MX" sz="1100" b="1">
                <a:latin typeface="Soberana Sans" pitchFamily="50" charset="0"/>
              </a:rPr>
              <a:t>Total</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107949</xdr:colOff>
      <xdr:row>6</xdr:row>
      <xdr:rowOff>184728</xdr:rowOff>
    </xdr:from>
    <xdr:to>
      <xdr:col>14</xdr:col>
      <xdr:colOff>744681</xdr:colOff>
      <xdr:row>29</xdr:row>
      <xdr:rowOff>69274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0.06135</cdr:x>
      <cdr:y>0.03124</cdr:y>
    </cdr:from>
    <cdr:to>
      <cdr:x>0.58528</cdr:x>
      <cdr:y>0.89986</cdr:y>
    </cdr:to>
    <cdr:sp macro="" textlink="">
      <cdr:nvSpPr>
        <cdr:cNvPr id="2" name="1 Rectángulo"/>
        <cdr:cNvSpPr/>
      </cdr:nvSpPr>
      <cdr:spPr>
        <a:xfrm xmlns:a="http://schemas.openxmlformats.org/drawingml/2006/main">
          <a:off x="441720" y="134957"/>
          <a:ext cx="3772299" cy="3752438"/>
        </a:xfrm>
        <a:prstGeom xmlns:a="http://schemas.openxmlformats.org/drawingml/2006/main" prst="rect">
          <a:avLst/>
        </a:prstGeom>
        <a:solidFill xmlns:a="http://schemas.openxmlformats.org/drawingml/2006/main">
          <a:schemeClr val="bg1">
            <a:lumMod val="85000"/>
            <a:alpha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MX"/>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743816</xdr:colOff>
      <xdr:row>8</xdr:row>
      <xdr:rowOff>131182</xdr:rowOff>
    </xdr:from>
    <xdr:to>
      <xdr:col>15</xdr:col>
      <xdr:colOff>8659</xdr:colOff>
      <xdr:row>31</xdr:row>
      <xdr:rowOff>69682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0</xdr:colOff>
      <xdr:row>4</xdr:row>
      <xdr:rowOff>9525</xdr:rowOff>
    </xdr:from>
    <xdr:to>
      <xdr:col>13</xdr:col>
      <xdr:colOff>66675</xdr:colOff>
      <xdr:row>27</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0</xdr:colOff>
      <xdr:row>3</xdr:row>
      <xdr:rowOff>190499</xdr:rowOff>
    </xdr:from>
    <xdr:to>
      <xdr:col>13</xdr:col>
      <xdr:colOff>19050</xdr:colOff>
      <xdr:row>26</xdr:row>
      <xdr:rowOff>180974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47624</xdr:colOff>
      <xdr:row>3</xdr:row>
      <xdr:rowOff>76200</xdr:rowOff>
    </xdr:from>
    <xdr:to>
      <xdr:col>13</xdr:col>
      <xdr:colOff>7938</xdr:colOff>
      <xdr:row>25</xdr:row>
      <xdr:rowOff>31750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19050</xdr:colOff>
      <xdr:row>3</xdr:row>
      <xdr:rowOff>95250</xdr:rowOff>
    </xdr:from>
    <xdr:to>
      <xdr:col>13</xdr:col>
      <xdr:colOff>104775</xdr:colOff>
      <xdr:row>23</xdr:row>
      <xdr:rowOff>76200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66674</xdr:colOff>
      <xdr:row>6</xdr:row>
      <xdr:rowOff>47624</xdr:rowOff>
    </xdr:from>
    <xdr:to>
      <xdr:col>14</xdr:col>
      <xdr:colOff>714374</xdr:colOff>
      <xdr:row>28</xdr:row>
      <xdr:rowOff>81374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19049</xdr:colOff>
      <xdr:row>7</xdr:row>
      <xdr:rowOff>28574</xdr:rowOff>
    </xdr:from>
    <xdr:to>
      <xdr:col>14</xdr:col>
      <xdr:colOff>723899</xdr:colOff>
      <xdr:row>29</xdr:row>
      <xdr:rowOff>62324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38099</xdr:colOff>
      <xdr:row>6</xdr:row>
      <xdr:rowOff>133349</xdr:rowOff>
    </xdr:from>
    <xdr:to>
      <xdr:col>14</xdr:col>
      <xdr:colOff>742949</xdr:colOff>
      <xdr:row>28</xdr:row>
      <xdr:rowOff>167099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66673</xdr:colOff>
      <xdr:row>6</xdr:row>
      <xdr:rowOff>39688</xdr:rowOff>
    </xdr:from>
    <xdr:to>
      <xdr:col>14</xdr:col>
      <xdr:colOff>742950</xdr:colOff>
      <xdr:row>27</xdr:row>
      <xdr:rowOff>150812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39687</xdr:colOff>
      <xdr:row>3</xdr:row>
      <xdr:rowOff>39686</xdr:rowOff>
    </xdr:from>
    <xdr:to>
      <xdr:col>13</xdr:col>
      <xdr:colOff>0</xdr:colOff>
      <xdr:row>26</xdr:row>
      <xdr:rowOff>69273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8660</xdr:colOff>
      <xdr:row>2</xdr:row>
      <xdr:rowOff>256310</xdr:rowOff>
    </xdr:from>
    <xdr:to>
      <xdr:col>14</xdr:col>
      <xdr:colOff>753341</xdr:colOff>
      <xdr:row>22</xdr:row>
      <xdr:rowOff>147205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349249</xdr:colOff>
      <xdr:row>4</xdr:row>
      <xdr:rowOff>55562</xdr:rowOff>
    </xdr:from>
    <xdr:to>
      <xdr:col>15</xdr:col>
      <xdr:colOff>134937</xdr:colOff>
      <xdr:row>9</xdr:row>
      <xdr:rowOff>47625</xdr:rowOff>
    </xdr:to>
    <xdr:sp macro="" textlink="">
      <xdr:nvSpPr>
        <xdr:cNvPr id="4" name="CuadroTexto 3"/>
        <xdr:cNvSpPr txBox="1"/>
      </xdr:nvSpPr>
      <xdr:spPr>
        <a:xfrm>
          <a:off x="9074149" y="1931987"/>
          <a:ext cx="4357688" cy="1239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0">
              <a:latin typeface="Soberana Sans Light" panose="02000000000000000000" pitchFamily="50" charset="0"/>
            </a:rPr>
            <a:t>1. En construcción,</a:t>
          </a:r>
          <a:r>
            <a:rPr lang="es-MX" sz="1100" b="0" baseline="0">
              <a:latin typeface="Soberana Sans Light" panose="02000000000000000000" pitchFamily="50" charset="0"/>
            </a:rPr>
            <a:t> por iniciar obras.</a:t>
          </a:r>
        </a:p>
        <a:p>
          <a:r>
            <a:rPr lang="es-MX" sz="1100" b="0" baseline="0">
              <a:latin typeface="Soberana Sans Light" panose="02000000000000000000" pitchFamily="50" charset="0"/>
            </a:rPr>
            <a:t>2. Autorizado, proyecto nuevo, permiso de generación en trámite, otros.</a:t>
          </a:r>
          <a:r>
            <a:rPr lang="es-MX" sz="1100" b="0" baseline="30000">
              <a:latin typeface="Soberana Sans Light" panose="02000000000000000000" pitchFamily="50" charset="0"/>
            </a:rPr>
            <a:t>1/</a:t>
          </a:r>
          <a:endParaRPr lang="es-MX" sz="1100" b="0" baseline="0">
            <a:latin typeface="Soberana Sans Light" panose="02000000000000000000" pitchFamily="50" charset="0"/>
          </a:endParaRPr>
        </a:p>
        <a:p>
          <a:r>
            <a:rPr lang="es-MX" sz="1100" b="0" baseline="0">
              <a:latin typeface="Soberana Sans Light" panose="02000000000000000000" pitchFamily="50" charset="0"/>
            </a:rPr>
            <a:t>3. Por licitar, proyecto adjudicado en la SLP/01-2015</a:t>
          </a:r>
        </a:p>
        <a:p>
          <a:r>
            <a:rPr lang="es-MX" sz="1100" b="0" baseline="0">
              <a:latin typeface="Soberana Sans Light" panose="02000000000000000000" pitchFamily="50" charset="0"/>
            </a:rPr>
            <a:t>4. Proyecto de rehabilitación y modernización.</a:t>
          </a:r>
        </a:p>
        <a:p>
          <a:r>
            <a:rPr lang="es-MX" sz="1100" b="0" baseline="0">
              <a:latin typeface="Soberana Sans Light" panose="02000000000000000000" pitchFamily="50" charset="0"/>
            </a:rPr>
            <a:t>5. En operación.</a:t>
          </a:r>
          <a:endParaRPr lang="es-MX" sz="1100" b="0" baseline="30000">
            <a:latin typeface="Soberana Sans Light" panose="02000000000000000000" pitchFamily="50"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xdr:colOff>
      <xdr:row>3</xdr:row>
      <xdr:rowOff>100011</xdr:rowOff>
    </xdr:from>
    <xdr:to>
      <xdr:col>12</xdr:col>
      <xdr:colOff>754062</xdr:colOff>
      <xdr:row>24</xdr:row>
      <xdr:rowOff>166687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P-08\ESCOMB08%20Correci&#243;n%2007ago08%20-%20Con%20GNL%20y%20nivelados%2008-18%20+%2008-3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sicos"/>
      <sheetName val="Combustóleo"/>
      <sheetName val="Gas natural"/>
      <sheetName val="GNLCarbón y Diesel"/>
      <sheetName val="B"/>
      <sheetName val="E"/>
      <sheetName val="H"/>
      <sheetName val="K"/>
      <sheetName val="C"/>
      <sheetName val="F"/>
      <sheetName val="I"/>
      <sheetName val="L"/>
      <sheetName val="Índice"/>
      <sheetName val="Pod Calorif"/>
      <sheetName val="Pod. Calorif Continuación"/>
      <sheetName val="TC y Defla."/>
      <sheetName val="Fletes(1)"/>
      <sheetName val="Fletes(2)"/>
      <sheetName val="FleteCarbón impor. Nw Peta "/>
      <sheetName val="FleteCarbón import. Bolivar Alt"/>
      <sheetName val="GNL"/>
      <sheetName val="GNlLContinuación"/>
      <sheetName val="Diferenciales"/>
      <sheetName val="Equivalencias"/>
      <sheetName val="Fu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F2" t="str">
            <v>Escenario de Precios de Combustibles  2008 - 2037</v>
          </cell>
          <cell r="K2" t="str">
            <v>Anexo 1 - Poderes caloríficos por tipo de combustible</v>
          </cell>
        </row>
        <row r="4">
          <cell r="E4" t="str">
            <v xml:space="preserve">E X T E R N O S         </v>
          </cell>
        </row>
        <row r="7">
          <cell r="F7" t="str">
            <v>REFERENCIA :   SPOT</v>
          </cell>
        </row>
        <row r="8">
          <cell r="J8" t="str">
            <v xml:space="preserve"> Mill. Btu/bl </v>
          </cell>
          <cell r="L8" t="str">
            <v xml:space="preserve"> Kcal./ lt</v>
          </cell>
          <cell r="N8" t="str">
            <v xml:space="preserve"> KJ./ lt</v>
          </cell>
        </row>
        <row r="9">
          <cell r="H9" t="str">
            <v>USA  Imported Oil</v>
          </cell>
          <cell r="J9">
            <v>5.98</v>
          </cell>
          <cell r="L9">
            <v>9478.4929362282401</v>
          </cell>
          <cell r="N9">
            <v>39684.554225400396</v>
          </cell>
        </row>
        <row r="10">
          <cell r="H10" t="str">
            <v>West Texas Intermediate (WTI),  0.3%S,  38º - 40º API, Cushing</v>
          </cell>
          <cell r="J10">
            <v>5.8250000000000002</v>
          </cell>
          <cell r="L10">
            <v>9232.8129353728236</v>
          </cell>
          <cell r="N10">
            <v>38655.941197818938</v>
          </cell>
        </row>
        <row r="11">
          <cell r="H11" t="str">
            <v xml:space="preserve">Residual Fuel Oil,  No.6, 3%S,  Gulf Coast </v>
          </cell>
          <cell r="J11">
            <v>6.2869999999999999</v>
          </cell>
          <cell r="L11">
            <v>9965.0978411483193</v>
          </cell>
          <cell r="N11">
            <v>41721.871641319784</v>
          </cell>
        </row>
        <row r="12">
          <cell r="H12" t="str">
            <v>Residual  Fuel Oil No. 6, 1%S,  Gulf Coast</v>
          </cell>
          <cell r="J12">
            <v>6.2869999999999999</v>
          </cell>
          <cell r="L12">
            <v>9965.0978411483193</v>
          </cell>
          <cell r="N12">
            <v>41721.871641319784</v>
          </cell>
        </row>
        <row r="13">
          <cell r="H13" t="str">
            <v xml:space="preserve">Residual  Fuel No. 6, 1%S,   West Coast </v>
          </cell>
          <cell r="J13">
            <v>6.2869999999999999</v>
          </cell>
          <cell r="L13">
            <v>9965.0978411483193</v>
          </cell>
          <cell r="N13">
            <v>41721.871641319784</v>
          </cell>
        </row>
        <row r="14">
          <cell r="H14" t="str">
            <v>Bunker  Houston Gulf Coast, máx. 4.5%S</v>
          </cell>
          <cell r="J14">
            <v>6.2869999999999999</v>
          </cell>
          <cell r="L14">
            <v>9965.0978411483193</v>
          </cell>
          <cell r="N14">
            <v>41721.871641319784</v>
          </cell>
        </row>
        <row r="15">
          <cell r="H15" t="str">
            <v>Bunker "C" Los Angeles ( West Coast) máx. 4.5%S</v>
          </cell>
          <cell r="J15">
            <v>6.2869999999999999</v>
          </cell>
          <cell r="L15">
            <v>9965.0978411483193</v>
          </cell>
          <cell r="N15">
            <v>41721.871641319784</v>
          </cell>
        </row>
        <row r="16">
          <cell r="H16" t="str">
            <v>Fuel Oil No. 2,  Gulf Coast, 0.2%S</v>
          </cell>
          <cell r="J16">
            <v>5.8250000000000002</v>
          </cell>
          <cell r="L16">
            <v>9232.8129353728236</v>
          </cell>
          <cell r="N16">
            <v>38655.941197818938</v>
          </cell>
        </row>
        <row r="17">
          <cell r="H17" t="str">
            <v>Fuel Oil No. 2,  LS Gulf Coast, 0.05%S</v>
          </cell>
          <cell r="J17">
            <v>5.8250000000000002</v>
          </cell>
          <cell r="L17">
            <v>9232.8129353728236</v>
          </cell>
          <cell r="N17">
            <v>38655.941197818938</v>
          </cell>
        </row>
        <row r="18">
          <cell r="H18" t="str">
            <v>Fuel Oil No. 2, LS Los Angeles 0.05%S</v>
          </cell>
          <cell r="J18">
            <v>5.8250000000000002</v>
          </cell>
          <cell r="L18">
            <v>9232.8129353728236</v>
          </cell>
          <cell r="N18">
            <v>38655.941197818938</v>
          </cell>
        </row>
        <row r="20">
          <cell r="J20" t="str">
            <v xml:space="preserve"> Mill. Btu/MPC </v>
          </cell>
          <cell r="L20" t="str">
            <v xml:space="preserve"> Kcal./ m^3</v>
          </cell>
          <cell r="N20" t="str">
            <v xml:space="preserve"> KJ./m^3</v>
          </cell>
        </row>
        <row r="21">
          <cell r="H21" t="str">
            <v>Natural Gas Average  Wellhead</v>
          </cell>
          <cell r="J21">
            <v>1.028</v>
          </cell>
          <cell r="L21">
            <v>9148.4771515199991</v>
          </cell>
          <cell r="N21">
            <v>38302.844137983928</v>
          </cell>
        </row>
        <row r="22">
          <cell r="H22" t="str">
            <v>Natural Gas (Gulf Coast, Henry Hub, South Texas,Permian, San Juan, Ehrenberg  y  SoCal)</v>
          </cell>
          <cell r="J22">
            <v>1.028</v>
          </cell>
          <cell r="L22">
            <v>9148.4771515199991</v>
          </cell>
          <cell r="N22">
            <v>38302.844137983928</v>
          </cell>
        </row>
        <row r="24">
          <cell r="J24" t="str">
            <v xml:space="preserve">Mill. Btu/TM </v>
          </cell>
          <cell r="L24" t="str">
            <v xml:space="preserve"> Kcal./Kg</v>
          </cell>
          <cell r="N24" t="str">
            <v xml:space="preserve"> KJ/Kg</v>
          </cell>
          <cell r="P24" t="str">
            <v xml:space="preserve"> Mill. Btu/TC </v>
          </cell>
          <cell r="R24" t="str">
            <v xml:space="preserve"> Btu/lb </v>
          </cell>
        </row>
        <row r="25">
          <cell r="H25" t="str">
            <v>Coal  Australia  1.0 %S ( 10% cenizas ) Newcastle, Port Kembla, FOB</v>
          </cell>
          <cell r="J25">
            <v>25.000420531765116</v>
          </cell>
          <cell r="L25">
            <v>6300.1059740048095</v>
          </cell>
          <cell r="N25">
            <v>26377.283691963334</v>
          </cell>
          <cell r="P25">
            <v>22.68</v>
          </cell>
          <cell r="R25">
            <v>11340</v>
          </cell>
        </row>
        <row r="26">
          <cell r="H26" t="str">
            <v>Coal Colombia   0.8 %S (10% cenizas) Bolivar, FOB</v>
          </cell>
          <cell r="J26">
            <v>25.000420531765116</v>
          </cell>
          <cell r="L26">
            <v>6300.1059740048095</v>
          </cell>
          <cell r="N26">
            <v>26377.283691963334</v>
          </cell>
          <cell r="P26">
            <v>22.68</v>
          </cell>
          <cell r="R26">
            <v>11340</v>
          </cell>
        </row>
        <row r="27">
          <cell r="H27" t="str">
            <v>Coal Richards Bay  1.0 %S (16% cenizas) South Africa, FOB</v>
          </cell>
          <cell r="J27">
            <v>24.603174603174608</v>
          </cell>
          <cell r="L27">
            <v>6200</v>
          </cell>
          <cell r="N27">
            <v>25958.16</v>
          </cell>
          <cell r="P27">
            <v>22.31962455555556</v>
          </cell>
          <cell r="R27">
            <v>11159.812277777781</v>
          </cell>
        </row>
        <row r="28">
          <cell r="H28" t="str">
            <v>Coal ARA  (Amsterdam, Rotterdam, Antwerp) N.W. Europe,  1.0%S (16% ceniza) CIF</v>
          </cell>
          <cell r="J28">
            <v>23.809524</v>
          </cell>
          <cell r="L28">
            <v>6000.0000479999999</v>
          </cell>
          <cell r="N28">
            <v>25120.800200966398</v>
          </cell>
          <cell r="P28">
            <v>21.599636839463759</v>
          </cell>
          <cell r="R28">
            <v>10799.818419731879</v>
          </cell>
        </row>
        <row r="29">
          <cell r="H29" t="str">
            <v xml:space="preserve">USA  Coal Export, Average Free Alongside Ship (fas) </v>
          </cell>
          <cell r="J29">
            <v>28.057129796958442</v>
          </cell>
          <cell r="L29">
            <v>7070.3967088335276</v>
          </cell>
          <cell r="N29">
            <v>29602.336940544214</v>
          </cell>
          <cell r="P29">
            <v>25.452999999999999</v>
          </cell>
          <cell r="R29">
            <v>12726.5</v>
          </cell>
        </row>
        <row r="30">
          <cell r="H30" t="str">
            <v xml:space="preserve">USA  Steam Coal Export, Average Free Alongside Ship (fas) </v>
          </cell>
          <cell r="J30">
            <v>23.809523809523807</v>
          </cell>
          <cell r="L30">
            <v>6000</v>
          </cell>
          <cell r="N30">
            <v>25120.799999999999</v>
          </cell>
          <cell r="P30">
            <v>21.599636666666665</v>
          </cell>
          <cell r="R30">
            <v>10799.818333333333</v>
          </cell>
        </row>
        <row r="31">
          <cell r="H31" t="str">
            <v>USA Coal Central Appalachia (CAPP) USA   1.0%S</v>
          </cell>
          <cell r="J31">
            <v>26.468253968254</v>
          </cell>
          <cell r="L31">
            <v>6670.0000000000082</v>
          </cell>
          <cell r="N31">
            <v>27925.956000000035</v>
          </cell>
          <cell r="P31">
            <v>24.011596094444474</v>
          </cell>
          <cell r="R31">
            <v>12005.798047222237</v>
          </cell>
        </row>
        <row r="33">
          <cell r="F33" t="str">
            <v>EMPRESAS ELÉCTRICAS :</v>
          </cell>
        </row>
        <row r="34">
          <cell r="J34" t="str">
            <v xml:space="preserve"> Mill. Btu/bl</v>
          </cell>
          <cell r="L34" t="str">
            <v xml:space="preserve"> Kcal./ lt</v>
          </cell>
          <cell r="N34" t="str">
            <v xml:space="preserve"> KJ./ lt</v>
          </cell>
        </row>
        <row r="35">
          <cell r="H35" t="str">
            <v>Residual Electric Power Industry  USA  &lt; 1%S</v>
          </cell>
          <cell r="J35">
            <v>6.2869999999999999</v>
          </cell>
          <cell r="L35">
            <v>9965.0978411483193</v>
          </cell>
          <cell r="N35">
            <v>41721.871641319784</v>
          </cell>
        </row>
        <row r="36">
          <cell r="H36" t="str">
            <v>Distillate Electric Power Industry  USA  &lt; 0.05%S</v>
          </cell>
          <cell r="J36">
            <v>5.8250000000000002</v>
          </cell>
          <cell r="L36">
            <v>9232.8129353728236</v>
          </cell>
          <cell r="N36">
            <v>38655.941197818938</v>
          </cell>
        </row>
        <row r="38">
          <cell r="J38" t="str">
            <v xml:space="preserve"> Mill. Btu/MPC </v>
          </cell>
          <cell r="L38" t="str">
            <v xml:space="preserve"> Kcal./ m^3</v>
          </cell>
          <cell r="N38" t="str">
            <v xml:space="preserve"> KJ./m^3</v>
          </cell>
        </row>
        <row r="39">
          <cell r="H39" t="str">
            <v xml:space="preserve">Natural Gas Electric Power Industry   USA  </v>
          </cell>
          <cell r="J39">
            <v>1.028</v>
          </cell>
          <cell r="L39">
            <v>9148.4771515199991</v>
          </cell>
          <cell r="N39">
            <v>38302.844137983928</v>
          </cell>
        </row>
        <row r="41">
          <cell r="J41" t="str">
            <v xml:space="preserve">Mill. Btu/TM </v>
          </cell>
          <cell r="L41" t="str">
            <v xml:space="preserve"> Kcal./Kg</v>
          </cell>
          <cell r="N41" t="str">
            <v xml:space="preserve"> KJ/Kg</v>
          </cell>
          <cell r="P41" t="str">
            <v xml:space="preserve"> Mill. Btu/TC </v>
          </cell>
          <cell r="R41" t="str">
            <v xml:space="preserve"> Btu/lb </v>
          </cell>
        </row>
        <row r="42">
          <cell r="H42" t="str">
            <v>Coal  Minemouth  0.96%S, 8.97% cenizas</v>
          </cell>
          <cell r="J42">
            <v>22.392351970118014</v>
          </cell>
          <cell r="L42">
            <v>5642.8726964697398</v>
          </cell>
          <cell r="N42">
            <v>23625.579405579505</v>
          </cell>
          <cell r="P42">
            <v>20.314</v>
          </cell>
          <cell r="R42">
            <v>10157</v>
          </cell>
        </row>
        <row r="43">
          <cell r="H43" t="str">
            <v>Coal Electric Power Industry USA,  0.97%S , 8.65% cenizas</v>
          </cell>
          <cell r="J43">
            <v>21.970166738033974</v>
          </cell>
          <cell r="L43">
            <v>5536.4820179845628</v>
          </cell>
          <cell r="N43">
            <v>23180.142912897765</v>
          </cell>
          <cell r="P43">
            <v>19.931000000000001</v>
          </cell>
          <cell r="R43">
            <v>9965.5</v>
          </cell>
        </row>
        <row r="46">
          <cell r="B46" t="str">
            <v xml:space="preserve">Fuentes : Energy Information Administration, Department of Energy (EIA/DOE),Official Energy Statistics of the US Government, 2008 </v>
          </cell>
        </row>
        <row r="47">
          <cell r="B47" t="str">
            <v xml:space="preserve">                 Sener, Escenarios macroeconómicos y de precios de combustibles de largo plazo 2008-2037, 19 de febrero de 2008  </v>
          </cell>
        </row>
        <row r="49">
          <cell r="B49">
            <v>37</v>
          </cell>
        </row>
      </sheetData>
      <sheetData sheetId="14">
        <row r="2">
          <cell r="B2" t="str">
            <v>Escenario de Precios de Combustibles  2008 - 2037</v>
          </cell>
          <cell r="K2" t="str">
            <v>Anexo 1(continuación) - Poderes caloríficos por tipo de combustible</v>
          </cell>
        </row>
        <row r="4">
          <cell r="E4" t="str">
            <v>INTERNOS</v>
          </cell>
        </row>
        <row r="5">
          <cell r="F5" t="str">
            <v xml:space="preserve">  REFERENCIA :</v>
          </cell>
        </row>
        <row r="7">
          <cell r="G7" t="str">
            <v xml:space="preserve">Crudo(Nota 1) : </v>
          </cell>
          <cell r="J7" t="str">
            <v xml:space="preserve"> Mill. Btu/bl </v>
          </cell>
          <cell r="L7" t="str">
            <v xml:space="preserve"> Kcal./ lt</v>
          </cell>
          <cell r="N7" t="str">
            <v xml:space="preserve"> KJ./ lt</v>
          </cell>
        </row>
        <row r="8">
          <cell r="H8" t="str">
            <v>Olmeca      0.8%S,   39.3º  API</v>
          </cell>
          <cell r="J8">
            <v>5.5323154706932298</v>
          </cell>
          <cell r="L8">
            <v>8768.898513369897</v>
          </cell>
          <cell r="N8">
            <v>36713.624295777081</v>
          </cell>
        </row>
        <row r="9">
          <cell r="H9" t="str">
            <v>Istmo          1.3%S,  33.6º  API</v>
          </cell>
          <cell r="J9">
            <v>5.7076586884554787</v>
          </cell>
          <cell r="L9">
            <v>9046.8231707235791</v>
          </cell>
          <cell r="N9">
            <v>37877.239251185478</v>
          </cell>
        </row>
        <row r="10">
          <cell r="H10" t="str">
            <v>Maya           3.3%S,   22,0º  API</v>
          </cell>
          <cell r="J10">
            <v>5.8801585026864478</v>
          </cell>
          <cell r="L10">
            <v>9320.240941741793</v>
          </cell>
          <cell r="N10">
            <v>39021.984774884535</v>
          </cell>
        </row>
        <row r="11">
          <cell r="H11" t="str">
            <v>Mezcla       2.59%S, 25.93º  API ( Olmeca 3.9%,Istmo 28.2%, Maya 67.9%)</v>
          </cell>
          <cell r="J11">
            <v>5.8261338355921337</v>
          </cell>
          <cell r="L11">
            <v>9234.6101013679545</v>
          </cell>
          <cell r="N11">
            <v>38663.465572407353</v>
          </cell>
        </row>
        <row r="13">
          <cell r="J13" t="str">
            <v xml:space="preserve"> Mill. Btu/TM </v>
          </cell>
          <cell r="L13" t="str">
            <v xml:space="preserve"> Kcal./Kg</v>
          </cell>
          <cell r="N13" t="str">
            <v xml:space="preserve"> KJ/Kg</v>
          </cell>
          <cell r="P13" t="str">
            <v xml:space="preserve"> Mill. Btu/TC </v>
          </cell>
          <cell r="R13" t="str">
            <v xml:space="preserve"> Btu / lb </v>
          </cell>
        </row>
        <row r="14">
          <cell r="H14" t="str">
            <v xml:space="preserve">Coque de Petróleo,  6.0%S - 6.5 %S </v>
          </cell>
          <cell r="J14">
            <v>35.327291563768412</v>
          </cell>
          <cell r="L14">
            <v>8902.4774740696412</v>
          </cell>
          <cell r="N14">
            <v>37272.892688434775</v>
          </cell>
          <cell r="P14">
            <v>32.048379812181444</v>
          </cell>
          <cell r="R14">
            <v>16024.189906090722</v>
          </cell>
        </row>
        <row r="16">
          <cell r="G16" t="str">
            <v xml:space="preserve">Residual Refinería (Combustóleo) :    </v>
          </cell>
          <cell r="J16" t="str">
            <v xml:space="preserve"> Mill. Btu/bl </v>
          </cell>
          <cell r="L16" t="str">
            <v xml:space="preserve"> Kcal./ lt</v>
          </cell>
          <cell r="N16" t="str">
            <v xml:space="preserve"> KJ./ lt</v>
          </cell>
        </row>
        <row r="17">
          <cell r="H17" t="str">
            <v>Madero  4.0%S                                 (7% de la producción nacional en 2007)</v>
          </cell>
          <cell r="J17">
            <v>6.2825101031746033</v>
          </cell>
          <cell r="L17">
            <v>9957.9812098199036</v>
          </cell>
          <cell r="N17">
            <v>41692.075729273973</v>
          </cell>
        </row>
        <row r="18">
          <cell r="H18" t="str">
            <v>Cadereyta  4.0%S                            (3% de la producción nacional en 2007)</v>
          </cell>
          <cell r="J18">
            <v>6.2825101031746033</v>
          </cell>
          <cell r="L18">
            <v>9957.9812098199036</v>
          </cell>
          <cell r="N18">
            <v>41692.075729273973</v>
          </cell>
        </row>
        <row r="19">
          <cell r="H19" t="str">
            <v>Minatitlan  3.9%S                            (21% de la producción nacional en 2007)</v>
          </cell>
          <cell r="J19">
            <v>6.2825101031746033</v>
          </cell>
          <cell r="L19">
            <v>9957.9812098199036</v>
          </cell>
          <cell r="N19">
            <v>41692.075729273973</v>
          </cell>
        </row>
        <row r="20">
          <cell r="H20" t="str">
            <v>Salamanca  3.9%S                        (12% de la producción nacional en 2007)</v>
          </cell>
          <cell r="J20">
            <v>6.2825101031746033</v>
          </cell>
          <cell r="L20">
            <v>9957.9812098199036</v>
          </cell>
          <cell r="N20">
            <v>41692.075729273973</v>
          </cell>
        </row>
        <row r="21">
          <cell r="H21" t="str">
            <v>Tula  3.55%S                                  (27% de la producción nacional en 2007)</v>
          </cell>
          <cell r="J21">
            <v>6.2825101031746033</v>
          </cell>
          <cell r="L21">
            <v>9957.9812098199036</v>
          </cell>
          <cell r="N21">
            <v>41692.075729273973</v>
          </cell>
        </row>
        <row r="22">
          <cell r="H22" t="str">
            <v xml:space="preserve">Salina Cruz  4.0%S                       (30% de la producción nacional en 2007)  </v>
          </cell>
          <cell r="J22">
            <v>6.2825101031746033</v>
          </cell>
          <cell r="L22">
            <v>9957.9812098199036</v>
          </cell>
          <cell r="N22">
            <v>41692.075729273973</v>
          </cell>
        </row>
        <row r="23">
          <cell r="H23" t="str">
            <v>Residual Promedio 3.85%S ( produccción de 301 mil barriles día en 2007)</v>
          </cell>
          <cell r="J23">
            <v>6.2825101031750004</v>
          </cell>
          <cell r="L23">
            <v>9957.981209820533</v>
          </cell>
          <cell r="N23">
            <v>41692.075729276607</v>
          </cell>
        </row>
        <row r="26">
          <cell r="H26" t="str">
            <v>Residuos de Vacío  de Petróleo    4.75%S (Nota 2)</v>
          </cell>
          <cell r="J26">
            <v>6.5904299999999996</v>
          </cell>
          <cell r="L26">
            <v>10446.044180887402</v>
          </cell>
          <cell r="N26">
            <v>43735.497776539371</v>
          </cell>
        </row>
        <row r="28">
          <cell r="G28" t="str">
            <v>Gas Natural :</v>
          </cell>
          <cell r="J28" t="str">
            <v xml:space="preserve"> Mill. Btu/MPC </v>
          </cell>
          <cell r="L28" t="str">
            <v xml:space="preserve"> Kcal./ m^3</v>
          </cell>
          <cell r="N28" t="str">
            <v xml:space="preserve"> KJ./m^3</v>
          </cell>
        </row>
        <row r="29">
          <cell r="H29" t="str">
            <v xml:space="preserve">Reynosa </v>
          </cell>
          <cell r="J29">
            <v>0.98895481861083101</v>
          </cell>
          <cell r="L29">
            <v>8801.0024921661425</v>
          </cell>
          <cell r="N29">
            <v>36848.037234201205</v>
          </cell>
        </row>
        <row r="30">
          <cell r="H30" t="str">
            <v>Cd. Pemex</v>
          </cell>
          <cell r="J30">
            <v>1.0240137782070791</v>
          </cell>
          <cell r="L30">
            <v>9113.0025805147197</v>
          </cell>
          <cell r="N30">
            <v>38154.319204099025</v>
          </cell>
        </row>
        <row r="32">
          <cell r="G32" t="str">
            <v>Carbón :</v>
          </cell>
          <cell r="J32" t="str">
            <v xml:space="preserve"> Mill. Btu/TM </v>
          </cell>
          <cell r="L32" t="str">
            <v xml:space="preserve"> Kcal./Kg</v>
          </cell>
          <cell r="N32" t="str">
            <v xml:space="preserve"> KJ/Kg</v>
          </cell>
          <cell r="P32" t="str">
            <v xml:space="preserve"> Mill. Btu/TC </v>
          </cell>
          <cell r="R32" t="str">
            <v xml:space="preserve"> Btu/lb </v>
          </cell>
        </row>
        <row r="33">
          <cell r="H33" t="str">
            <v>Carbón CIMSA , 1.0%S,  38.55% cenizas (Río Escondido)</v>
          </cell>
          <cell r="J33">
            <v>16.845238095238095</v>
          </cell>
          <cell r="L33">
            <v>4245</v>
          </cell>
          <cell r="N33">
            <v>17772.966</v>
          </cell>
          <cell r="P33">
            <v>15.281742941666666</v>
          </cell>
          <cell r="R33">
            <v>7640.8714708333337</v>
          </cell>
        </row>
        <row r="34">
          <cell r="H34" t="str">
            <v>Carbón PRODEMI, 1.0%S, 34.0% cenizas(Río Escondido)</v>
          </cell>
          <cell r="J34">
            <v>20.574999999999999</v>
          </cell>
          <cell r="L34">
            <v>5184.8999999999996</v>
          </cell>
          <cell r="N34">
            <v>21708.139319999998</v>
          </cell>
          <cell r="P34">
            <v>18.665326025500001</v>
          </cell>
          <cell r="R34">
            <v>9332.6630127500011</v>
          </cell>
        </row>
        <row r="35">
          <cell r="H35" t="str">
            <v>Carbón CIMSA,1.0%S, 47.0% cenizas (Carbon II )</v>
          </cell>
          <cell r="J35">
            <v>15.98</v>
          </cell>
          <cell r="L35">
            <v>4026.96</v>
          </cell>
          <cell r="N35">
            <v>16860.076128000001</v>
          </cell>
          <cell r="P35">
            <v>14.496812145200002</v>
          </cell>
          <cell r="R35">
            <v>7248.4060726000007</v>
          </cell>
        </row>
        <row r="36">
          <cell r="H36" t="str">
            <v>Carbón PRODEMI,1.0%S,43.0% cenizas (Carbón II)</v>
          </cell>
          <cell r="J36">
            <v>19.96</v>
          </cell>
          <cell r="L36">
            <v>5029.92</v>
          </cell>
          <cell r="N36">
            <v>21059.269056000005</v>
          </cell>
          <cell r="P36">
            <v>18.1074074104</v>
          </cell>
          <cell r="R36">
            <v>9053.7037051999996</v>
          </cell>
        </row>
        <row r="37">
          <cell r="H37" t="str">
            <v>Carbón Importado, 0.5%S, 10% cenizas (Carbón II)</v>
          </cell>
          <cell r="J37">
            <v>24.82539682539683</v>
          </cell>
          <cell r="L37">
            <v>6256</v>
          </cell>
          <cell r="N37">
            <v>26192.620800000001</v>
          </cell>
          <cell r="P37">
            <v>22.521221164444448</v>
          </cell>
          <cell r="R37">
            <v>11260.610582222223</v>
          </cell>
        </row>
        <row r="39">
          <cell r="F39" t="str">
            <v>EMPRESAS ELÉCTRICAS :</v>
          </cell>
        </row>
        <row r="40">
          <cell r="J40" t="str">
            <v xml:space="preserve"> Mill. Btu/bl </v>
          </cell>
          <cell r="L40" t="str">
            <v xml:space="preserve"> Kcal./ lt</v>
          </cell>
          <cell r="N40" t="str">
            <v xml:space="preserve"> KJ./ lt</v>
          </cell>
        </row>
        <row r="41">
          <cell r="H41" t="str">
            <v>Residual Importado, 1.0%S a 2.0%S (Costa del  Pacifico)</v>
          </cell>
          <cell r="J41">
            <v>6.2869999999999999</v>
          </cell>
          <cell r="L41">
            <v>9965.0978411483193</v>
          </cell>
          <cell r="N41">
            <v>41721.871641319784</v>
          </cell>
        </row>
        <row r="42">
          <cell r="H42" t="str">
            <v>Diesel 0.05%S ( Península de Yucatán, Baja California y Nacional)</v>
          </cell>
          <cell r="J42">
            <v>5.8314270392857139</v>
          </cell>
          <cell r="L42">
            <v>9243</v>
          </cell>
          <cell r="N42">
            <v>38698.592400000001</v>
          </cell>
        </row>
        <row r="45">
          <cell r="J45" t="str">
            <v xml:space="preserve"> Mill. Btu/MPC </v>
          </cell>
          <cell r="L45" t="str">
            <v xml:space="preserve"> Kcal./ m^3</v>
          </cell>
          <cell r="N45" t="str">
            <v xml:space="preserve"> KJ./m^3</v>
          </cell>
        </row>
        <row r="46">
          <cell r="H46" t="str">
            <v xml:space="preserve">Gas Natural Plantas Eléctricas (Zonas: Central, Occidente, Oriente y Peninsular) </v>
          </cell>
          <cell r="J46">
            <v>1.0240137782070791</v>
          </cell>
          <cell r="L46">
            <v>9113.0025805147197</v>
          </cell>
          <cell r="N46">
            <v>38154.319204099025</v>
          </cell>
        </row>
        <row r="47">
          <cell r="H47" t="str">
            <v>Gas Natural Importado (Ciudad Juárez y Naco)</v>
          </cell>
          <cell r="J47">
            <v>1.028</v>
          </cell>
          <cell r="L47">
            <v>9148.4771515199991</v>
          </cell>
          <cell r="N47">
            <v>38302.844137983928</v>
          </cell>
        </row>
        <row r="48">
          <cell r="H48" t="str">
            <v>Gas Natural (Zonas: Norte y Noreste)</v>
          </cell>
          <cell r="J48">
            <v>0.98895481861083101</v>
          </cell>
          <cell r="L48">
            <v>8801.0024921661425</v>
          </cell>
          <cell r="N48">
            <v>36848.037234201205</v>
          </cell>
        </row>
        <row r="49">
          <cell r="H49" t="str">
            <v xml:space="preserve">Gas Natural Licuado Importado (Altaira, Ensenada y Manzanillo) </v>
          </cell>
          <cell r="J49">
            <v>1.05</v>
          </cell>
          <cell r="L49">
            <v>9344.2616820000003</v>
          </cell>
          <cell r="N49">
            <v>39122.554810197602</v>
          </cell>
        </row>
        <row r="51">
          <cell r="J51" t="str">
            <v xml:space="preserve"> Mill. Btu/TM </v>
          </cell>
          <cell r="L51" t="str">
            <v xml:space="preserve"> Kcal./Kg</v>
          </cell>
          <cell r="N51" t="str">
            <v xml:space="preserve"> KJ/Kg</v>
          </cell>
          <cell r="P51" t="str">
            <v xml:space="preserve"> Mill. Btu/TC </v>
          </cell>
          <cell r="R51" t="str">
            <v xml:space="preserve"> Btu/lb </v>
          </cell>
        </row>
        <row r="52">
          <cell r="H52" t="str">
            <v>Carbón Petacalco Importado  1.0%S, 10% cenizas</v>
          </cell>
          <cell r="J52">
            <v>25.000420531765116</v>
          </cell>
          <cell r="L52">
            <v>6300.1059740048095</v>
          </cell>
          <cell r="N52">
            <v>26377.283691963334</v>
          </cell>
          <cell r="P52">
            <v>22.68</v>
          </cell>
          <cell r="R52">
            <v>11340</v>
          </cell>
        </row>
        <row r="53">
          <cell r="H53" t="str">
            <v xml:space="preserve">Carbón Altamira Importado  0.8 %S, 10% cenizas </v>
          </cell>
          <cell r="J53">
            <v>25.000420531765116</v>
          </cell>
          <cell r="L53">
            <v>6300.1059740048095</v>
          </cell>
          <cell r="N53">
            <v>26377.283691963334</v>
          </cell>
          <cell r="P53">
            <v>22.68</v>
          </cell>
          <cell r="R53">
            <v>11340</v>
          </cell>
        </row>
        <row r="54">
          <cell r="H54" t="str">
            <v>Carbón  Rio Escondido,1.0%S, 37.64% cenizas,(CIMSA %, Prodemi %)</v>
          </cell>
          <cell r="J54">
            <v>17.591000000000001</v>
          </cell>
          <cell r="L54">
            <v>4432.9320000000007</v>
          </cell>
          <cell r="N54">
            <v>18559.799697600003</v>
          </cell>
          <cell r="P54">
            <v>15.958286761340002</v>
          </cell>
          <cell r="R54">
            <v>7979.1433806700006</v>
          </cell>
        </row>
        <row r="55">
          <cell r="H55" t="str">
            <v>Carbón  ll 1.0%S, 33.74% cenizas, (CIMSA %, Prodemi %, Importado %)</v>
          </cell>
          <cell r="J55">
            <v>18.575900000000001</v>
          </cell>
          <cell r="L55">
            <v>4681.1268000000009</v>
          </cell>
          <cell r="N55">
            <v>19598.941686240003</v>
          </cell>
          <cell r="P55">
            <v>16.851773011766003</v>
          </cell>
          <cell r="R55">
            <v>8425.8865058830015</v>
          </cell>
        </row>
        <row r="57">
          <cell r="B57" t="str">
            <v xml:space="preserve">Nota 1 : El Balance Nacional de Energía 2006 reporta para los crudos nacionales  y el coque de petróleo el poder calorífico neto, se estima que sea un 5% menor al poder calorifico bruto. </v>
          </cell>
        </row>
        <row r="58">
          <cell r="B58" t="str">
            <v xml:space="preserve">Nota 2 : Se consigna el poder calorífico superior indicado en el estudio  realizado por el Instituto de Investigaciones Eléctricas: Desarrollo y evaluación de emulsiones aceite en agua y su </v>
          </cell>
        </row>
        <row r="59">
          <cell r="B59" t="str">
            <v xml:space="preserve">              combustión para el uso de los residuos de vacío de las refinerías, Diciembre 2003.</v>
          </cell>
        </row>
        <row r="60">
          <cell r="B60" t="str">
            <v>Fuentes : EIA/DOE; Sener, Balance Nacional de Energía 2006; Pemex, Memoria de Cálculo del Combustóleo; Pemex, Memoria de Labores, 2007</v>
          </cell>
        </row>
        <row r="62">
          <cell r="B62">
            <v>38</v>
          </cell>
        </row>
      </sheetData>
      <sheetData sheetId="15">
        <row r="2">
          <cell r="F2" t="str">
            <v>Escenario de Precios de Combustibles  2008 - 2037</v>
          </cell>
        </row>
      </sheetData>
      <sheetData sheetId="16">
        <row r="2">
          <cell r="B2" t="str">
            <v>Escenario de Precios de Combustibles  2008-2037</v>
          </cell>
        </row>
      </sheetData>
      <sheetData sheetId="17">
        <row r="2">
          <cell r="B2" t="str">
            <v>Escenario de Precios de Combustibles  2008- 2037</v>
          </cell>
        </row>
      </sheetData>
      <sheetData sheetId="18">
        <row r="2">
          <cell r="D2" t="str">
            <v>Escenario de Precios de Combustibles  2008 -2037</v>
          </cell>
        </row>
      </sheetData>
      <sheetData sheetId="19">
        <row r="2">
          <cell r="D2" t="str">
            <v>Escenario de Precios de Combustibles  2008 - 2037</v>
          </cell>
          <cell r="M2" t="str">
            <v xml:space="preserve">Anexo 5  -  Fletes de Carbón Importado </v>
          </cell>
        </row>
        <row r="5">
          <cell r="D5" t="str">
            <v xml:space="preserve">FLETE MARÍTIMO IMPLÍCITO DEL CARBÓN IMPORTADO </v>
          </cell>
        </row>
        <row r="6">
          <cell r="D6" t="str">
            <v>Bolivar, Colombia  a  Altamira, México</v>
          </cell>
        </row>
        <row r="7">
          <cell r="D7" t="str">
            <v>( Escenarios )</v>
          </cell>
        </row>
        <row r="8">
          <cell r="E8" t="str">
            <v>Año</v>
          </cell>
          <cell r="F8" t="str">
            <v>Bajo</v>
          </cell>
          <cell r="G8" t="str">
            <v>Referencia</v>
          </cell>
          <cell r="H8" t="str">
            <v>Alto</v>
          </cell>
        </row>
        <row r="9">
          <cell r="F9" t="str">
            <v>Dólares del 2008 por tonelada métrica</v>
          </cell>
        </row>
        <row r="11">
          <cell r="E11">
            <v>2002</v>
          </cell>
        </row>
        <row r="12">
          <cell r="E12">
            <v>2003</v>
          </cell>
        </row>
        <row r="13">
          <cell r="E13">
            <v>2004</v>
          </cell>
        </row>
        <row r="14">
          <cell r="E14">
            <v>2005</v>
          </cell>
        </row>
        <row r="15">
          <cell r="E15">
            <v>2006</v>
          </cell>
        </row>
        <row r="16">
          <cell r="E16">
            <v>2007</v>
          </cell>
          <cell r="F16">
            <v>18.459931464279112</v>
          </cell>
          <cell r="G16">
            <v>18.459931464279112</v>
          </cell>
          <cell r="H16">
            <v>18.459931464279112</v>
          </cell>
        </row>
        <row r="17">
          <cell r="E17">
            <v>2008</v>
          </cell>
          <cell r="F17">
            <v>22.388592316856091</v>
          </cell>
          <cell r="G17">
            <v>22.388592316856091</v>
          </cell>
          <cell r="H17">
            <v>22.388592316856091</v>
          </cell>
        </row>
        <row r="18">
          <cell r="E18">
            <v>2009</v>
          </cell>
          <cell r="F18">
            <v>20.796886969726941</v>
          </cell>
          <cell r="G18">
            <v>20.796886969726941</v>
          </cell>
          <cell r="H18">
            <v>23.595141593415697</v>
          </cell>
        </row>
        <row r="19">
          <cell r="E19">
            <v>2010</v>
          </cell>
          <cell r="F19">
            <v>9.1604439867158618</v>
          </cell>
          <cell r="G19">
            <v>14.660443986715862</v>
          </cell>
          <cell r="H19">
            <v>24.801690869975303</v>
          </cell>
        </row>
        <row r="20">
          <cell r="E20">
            <v>2011</v>
          </cell>
          <cell r="F20">
            <v>8.7848916197909652</v>
          </cell>
          <cell r="G20">
            <v>15.707618557195566</v>
          </cell>
          <cell r="H20">
            <v>25.751191525414928</v>
          </cell>
        </row>
        <row r="21">
          <cell r="E21">
            <v>2012</v>
          </cell>
          <cell r="F21">
            <v>8.4247358406851127</v>
          </cell>
          <cell r="G21">
            <v>15.184031271955718</v>
          </cell>
          <cell r="H21">
            <v>26.737042585325227</v>
          </cell>
        </row>
        <row r="22">
          <cell r="E22">
            <v>2013</v>
          </cell>
          <cell r="F22">
            <v>8.0793454327229544</v>
          </cell>
          <cell r="G22">
            <v>14.660443986715869</v>
          </cell>
          <cell r="H22">
            <v>27.76063567792427</v>
          </cell>
        </row>
        <row r="23">
          <cell r="E23">
            <v>2014</v>
          </cell>
          <cell r="F23">
            <v>7.7481150573325186</v>
          </cell>
          <cell r="G23">
            <v>14.136856701476013</v>
          </cell>
          <cell r="H23">
            <v>28.82341570811646</v>
          </cell>
        </row>
        <row r="24">
          <cell r="E24">
            <v>2015</v>
          </cell>
          <cell r="F24">
            <v>7.4304641931159621</v>
          </cell>
          <cell r="G24">
            <v>13.613269416236164</v>
          </cell>
          <cell r="H24">
            <v>29.926882897121569</v>
          </cell>
        </row>
        <row r="25">
          <cell r="E25">
            <v>2016</v>
          </cell>
          <cell r="F25">
            <v>7.1258361184154229</v>
          </cell>
          <cell r="G25">
            <v>13.822704330332122</v>
          </cell>
          <cell r="H25">
            <v>31.072594900188324</v>
          </cell>
        </row>
        <row r="26">
          <cell r="E26">
            <v>2017</v>
          </cell>
          <cell r="F26">
            <v>6.8336969355908082</v>
          </cell>
          <cell r="G26">
            <v>14.032139244428052</v>
          </cell>
          <cell r="H26">
            <v>32.262169005381907</v>
          </cell>
        </row>
        <row r="27">
          <cell r="E27">
            <v>2018</v>
          </cell>
          <cell r="F27">
            <v>6.5535346352994415</v>
          </cell>
          <cell r="G27">
            <v>14.241574158523981</v>
          </cell>
          <cell r="H27">
            <v>33.497284416549213</v>
          </cell>
        </row>
        <row r="28">
          <cell r="E28">
            <v>2019</v>
          </cell>
          <cell r="F28">
            <v>6.2848581991375996</v>
          </cell>
          <cell r="G28">
            <v>14.451009072619918</v>
          </cell>
          <cell r="H28">
            <v>34.779684623684474</v>
          </cell>
        </row>
        <row r="29">
          <cell r="E29">
            <v>2020</v>
          </cell>
          <cell r="F29">
            <v>6.027196739071222</v>
          </cell>
          <cell r="G29">
            <v>14.660443986715862</v>
          </cell>
          <cell r="H29">
            <v>36.111179864041205</v>
          </cell>
        </row>
        <row r="30">
          <cell r="E30">
            <v>2021</v>
          </cell>
          <cell r="F30">
            <v>6.027196739071222</v>
          </cell>
          <cell r="G30">
            <v>14.878809996034271</v>
          </cell>
          <cell r="H30">
            <v>37.500964741231698</v>
          </cell>
        </row>
        <row r="31">
          <cell r="E31">
            <v>2022</v>
          </cell>
          <cell r="F31">
            <v>6.027196739071222</v>
          </cell>
          <cell r="G31">
            <v>15.100247695550479</v>
          </cell>
          <cell r="H31">
            <v>38.937443420854649</v>
          </cell>
        </row>
        <row r="32">
          <cell r="E32">
            <v>2023</v>
          </cell>
          <cell r="F32">
            <v>6.027196739071222</v>
          </cell>
          <cell r="G32">
            <v>15.324798728458923</v>
          </cell>
          <cell r="H32">
            <v>40.42209252695622</v>
          </cell>
        </row>
        <row r="33">
          <cell r="E33">
            <v>2024</v>
          </cell>
          <cell r="F33">
            <v>6.027196739071222</v>
          </cell>
          <cell r="G33">
            <v>15.552505288168028</v>
          </cell>
          <cell r="H33">
            <v>41.956433662954851</v>
          </cell>
        </row>
        <row r="34">
          <cell r="E34">
            <v>2025</v>
          </cell>
          <cell r="F34">
            <v>6.027196739071222</v>
          </cell>
          <cell r="G34">
            <v>15.783410125433484</v>
          </cell>
          <cell r="H34">
            <v>43.542034747790694</v>
          </cell>
        </row>
        <row r="35">
          <cell r="E35">
            <v>2026</v>
          </cell>
          <cell r="F35">
            <v>6.027196739071222</v>
          </cell>
          <cell r="G35">
            <v>16.017556555582743</v>
          </cell>
          <cell r="H35">
            <v>45.180511391068919</v>
          </cell>
        </row>
        <row r="36">
          <cell r="E36">
            <v>2027</v>
          </cell>
          <cell r="F36">
            <v>6.027196739071222</v>
          </cell>
          <cell r="G36">
            <v>16.254988465831822</v>
          </cell>
          <cell r="H36">
            <v>46.873528308320132</v>
          </cell>
        </row>
        <row r="37">
          <cell r="E37">
            <v>2028</v>
          </cell>
          <cell r="F37">
            <v>6.027196739071222</v>
          </cell>
          <cell r="G37">
            <v>16.495750322695457</v>
          </cell>
          <cell r="H37">
            <v>48.622800777533115</v>
          </cell>
        </row>
        <row r="38">
          <cell r="E38">
            <v>2029</v>
          </cell>
          <cell r="F38">
            <v>6.027196739071222</v>
          </cell>
          <cell r="G38">
            <v>16.73988717949203</v>
          </cell>
          <cell r="H38">
            <v>50.4300961381484</v>
          </cell>
        </row>
        <row r="39">
          <cell r="E39">
            <v>2030</v>
          </cell>
          <cell r="F39">
            <v>6.027196739071222</v>
          </cell>
          <cell r="G39">
            <v>16.987444683944275</v>
          </cell>
          <cell r="H39">
            <v>52.297235333734548</v>
          </cell>
        </row>
        <row r="40">
          <cell r="E40">
            <v>2031</v>
          </cell>
          <cell r="F40">
            <v>6.027196739071222</v>
          </cell>
          <cell r="G40">
            <v>17.238469085877043</v>
          </cell>
          <cell r="H40">
            <v>54.226094499604542</v>
          </cell>
        </row>
        <row r="41">
          <cell r="E41">
            <v>2032</v>
          </cell>
          <cell r="F41">
            <v>6.027196739071222</v>
          </cell>
          <cell r="G41">
            <v>17.493007245013402</v>
          </cell>
          <cell r="H41">
            <v>56.218606596664515</v>
          </cell>
        </row>
        <row r="42">
          <cell r="E42">
            <v>2033</v>
          </cell>
          <cell r="F42">
            <v>6.027196739071222</v>
          </cell>
          <cell r="G42">
            <v>17.751106638870098</v>
          </cell>
          <cell r="H42">
            <v>58.276763092825377</v>
          </cell>
        </row>
        <row r="43">
          <cell r="E43">
            <v>2034</v>
          </cell>
          <cell r="F43">
            <v>6.027196739071222</v>
          </cell>
          <cell r="G43">
            <v>18.012815370754026</v>
          </cell>
          <cell r="H43">
            <v>60.402615693344117</v>
          </cell>
        </row>
        <row r="44">
          <cell r="E44">
            <v>2035</v>
          </cell>
          <cell r="F44">
            <v>6.027196739071222</v>
          </cell>
          <cell r="G44">
            <v>18.278182177860572</v>
          </cell>
          <cell r="H44">
            <v>62.59827812150138</v>
          </cell>
        </row>
        <row r="45">
          <cell r="E45">
            <v>2036</v>
          </cell>
          <cell r="F45">
            <v>6.027196739071222</v>
          </cell>
          <cell r="G45">
            <v>18.547256439475305</v>
          </cell>
          <cell r="H45">
            <v>64.865927951062588</v>
          </cell>
        </row>
        <row r="46">
          <cell r="E46">
            <v>2037</v>
          </cell>
          <cell r="F46">
            <v>6.027196739071222</v>
          </cell>
          <cell r="G46">
            <v>18.820088185280341</v>
          </cell>
          <cell r="H46">
            <v>67.207808492009704</v>
          </cell>
        </row>
        <row r="50">
          <cell r="D50" t="str">
            <v xml:space="preserve">Fuente : SENER, Escenarios macroeconómicos y de precios de combustibles de largo plazo 2008-2037, 19 de febrero 2008 </v>
          </cell>
        </row>
        <row r="52">
          <cell r="D52">
            <v>43</v>
          </cell>
        </row>
      </sheetData>
      <sheetData sheetId="20">
        <row r="2">
          <cell r="C2" t="str">
            <v>Escenario de Precios de Combustibles  2008 - 2037</v>
          </cell>
        </row>
      </sheetData>
      <sheetData sheetId="21">
        <row r="2">
          <cell r="C2" t="str">
            <v>Escenario de Precios de Combustibles  2008 - 2037</v>
          </cell>
        </row>
      </sheetData>
      <sheetData sheetId="22">
        <row r="2">
          <cell r="D2" t="str">
            <v>Escenario de Precios de Combustibles  2008 - 2037</v>
          </cell>
        </row>
      </sheetData>
      <sheetData sheetId="23">
        <row r="2">
          <cell r="D2" t="str">
            <v>Escenario de Precios de Combustibles  2008 - 2037</v>
          </cell>
        </row>
      </sheetData>
      <sheetData sheetId="24">
        <row r="2">
          <cell r="B2" t="str">
            <v>Escenario de Precios de Combustibles  2008 - 2037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zoomScale="120" zoomScaleNormal="120" workbookViewId="0"/>
  </sheetViews>
  <sheetFormatPr baseColWidth="10" defaultRowHeight="15.75" x14ac:dyDescent="0.25"/>
  <cols>
    <col min="1" max="1" width="11.42578125" style="36"/>
    <col min="2" max="2" width="11.42578125" style="36" customWidth="1"/>
    <col min="3" max="3" width="16.42578125" style="36" customWidth="1"/>
    <col min="4" max="4" width="1.85546875" style="36" customWidth="1"/>
    <col min="5" max="5" width="11.42578125" style="36"/>
    <col min="6" max="6" width="16.42578125" style="36" customWidth="1"/>
    <col min="7" max="7" width="2" style="36" customWidth="1"/>
    <col min="8" max="8" width="11.42578125" style="36"/>
    <col min="9" max="9" width="16.42578125" style="36" customWidth="1"/>
    <col min="10" max="16384" width="11.42578125" style="36"/>
  </cols>
  <sheetData>
    <row r="2" spans="2:9" x14ac:dyDescent="0.25">
      <c r="B2" s="373" t="s">
        <v>1220</v>
      </c>
      <c r="C2" s="373"/>
      <c r="D2" s="373"/>
      <c r="E2" s="373"/>
      <c r="F2" s="373"/>
      <c r="G2" s="373"/>
      <c r="H2" s="373"/>
      <c r="I2" s="373"/>
    </row>
    <row r="3" spans="2:9" ht="16.5" thickBot="1" x14ac:dyDescent="0.3"/>
    <row r="4" spans="2:9" ht="18.75" customHeight="1" thickBot="1" x14ac:dyDescent="0.3">
      <c r="B4" s="78" t="s">
        <v>0</v>
      </c>
      <c r="C4" s="78" t="s">
        <v>1</v>
      </c>
      <c r="D4" s="79"/>
      <c r="E4" s="78" t="s">
        <v>0</v>
      </c>
      <c r="F4" s="78" t="s">
        <v>1</v>
      </c>
      <c r="G4" s="79"/>
      <c r="H4" s="78" t="s">
        <v>0</v>
      </c>
      <c r="I4" s="78" t="s">
        <v>1</v>
      </c>
    </row>
    <row r="5" spans="2:9" ht="16.5" thickBot="1" x14ac:dyDescent="0.3">
      <c r="B5" s="75">
        <v>1</v>
      </c>
      <c r="C5" s="76" t="s">
        <v>2</v>
      </c>
      <c r="D5" s="3"/>
      <c r="E5" s="75">
        <v>21</v>
      </c>
      <c r="F5" s="76" t="s">
        <v>3</v>
      </c>
      <c r="G5" s="3"/>
      <c r="H5" s="75">
        <v>41</v>
      </c>
      <c r="I5" s="76" t="s">
        <v>51</v>
      </c>
    </row>
    <row r="6" spans="2:9" ht="16.5" thickBot="1" x14ac:dyDescent="0.3">
      <c r="B6" s="75">
        <v>2</v>
      </c>
      <c r="C6" s="76" t="s">
        <v>52</v>
      </c>
      <c r="D6" s="3"/>
      <c r="E6" s="75">
        <v>22</v>
      </c>
      <c r="F6" s="76" t="s">
        <v>4</v>
      </c>
      <c r="G6" s="3"/>
      <c r="H6" s="75">
        <v>42</v>
      </c>
      <c r="I6" s="76" t="s">
        <v>5</v>
      </c>
    </row>
    <row r="7" spans="2:9" ht="16.5" thickBot="1" x14ac:dyDescent="0.3">
      <c r="B7" s="75">
        <v>3</v>
      </c>
      <c r="C7" s="76" t="s">
        <v>6</v>
      </c>
      <c r="D7" s="3"/>
      <c r="E7" s="75">
        <v>23</v>
      </c>
      <c r="F7" s="76" t="s">
        <v>7</v>
      </c>
      <c r="G7" s="3"/>
      <c r="H7" s="75">
        <v>43</v>
      </c>
      <c r="I7" s="76" t="s">
        <v>8</v>
      </c>
    </row>
    <row r="8" spans="2:9" ht="16.5" thickBot="1" x14ac:dyDescent="0.3">
      <c r="B8" s="75">
        <v>4</v>
      </c>
      <c r="C8" s="76" t="s">
        <v>9</v>
      </c>
      <c r="D8" s="3"/>
      <c r="E8" s="75">
        <v>24</v>
      </c>
      <c r="F8" s="76" t="s">
        <v>10</v>
      </c>
      <c r="G8" s="3"/>
      <c r="H8" s="75">
        <v>44</v>
      </c>
      <c r="I8" s="76" t="s">
        <v>11</v>
      </c>
    </row>
    <row r="9" spans="2:9" ht="16.5" thickBot="1" x14ac:dyDescent="0.3">
      <c r="B9" s="75">
        <v>5</v>
      </c>
      <c r="C9" s="76" t="s">
        <v>12</v>
      </c>
      <c r="D9" s="3"/>
      <c r="E9" s="75">
        <v>25</v>
      </c>
      <c r="F9" s="76" t="s">
        <v>13</v>
      </c>
      <c r="G9" s="3"/>
      <c r="H9" s="75">
        <v>45</v>
      </c>
      <c r="I9" s="76" t="s">
        <v>53</v>
      </c>
    </row>
    <row r="10" spans="2:9" ht="16.5" thickBot="1" x14ac:dyDescent="0.3">
      <c r="B10" s="75">
        <v>6</v>
      </c>
      <c r="C10" s="76" t="s">
        <v>14</v>
      </c>
      <c r="D10" s="3"/>
      <c r="E10" s="75">
        <v>26</v>
      </c>
      <c r="F10" s="76" t="s">
        <v>15</v>
      </c>
      <c r="G10" s="3"/>
      <c r="H10" s="75">
        <v>46</v>
      </c>
      <c r="I10" s="76" t="s">
        <v>16</v>
      </c>
    </row>
    <row r="11" spans="2:9" ht="16.5" thickBot="1" x14ac:dyDescent="0.3">
      <c r="B11" s="75">
        <v>7</v>
      </c>
      <c r="C11" s="76" t="s">
        <v>17</v>
      </c>
      <c r="D11" s="3"/>
      <c r="E11" s="75">
        <v>27</v>
      </c>
      <c r="F11" s="76" t="s">
        <v>18</v>
      </c>
      <c r="G11" s="3"/>
      <c r="H11" s="75">
        <v>47</v>
      </c>
      <c r="I11" s="76" t="s">
        <v>19</v>
      </c>
    </row>
    <row r="12" spans="2:9" ht="16.5" thickBot="1" x14ac:dyDescent="0.3">
      <c r="B12" s="75">
        <v>8</v>
      </c>
      <c r="C12" s="76" t="s">
        <v>20</v>
      </c>
      <c r="D12" s="3"/>
      <c r="E12" s="75">
        <v>28</v>
      </c>
      <c r="F12" s="76" t="s">
        <v>21</v>
      </c>
      <c r="G12" s="3"/>
      <c r="H12" s="75">
        <v>48</v>
      </c>
      <c r="I12" s="76" t="s">
        <v>22</v>
      </c>
    </row>
    <row r="13" spans="2:9" ht="16.5" customHeight="1" thickBot="1" x14ac:dyDescent="0.3">
      <c r="B13" s="75">
        <v>9</v>
      </c>
      <c r="C13" s="76" t="s">
        <v>23</v>
      </c>
      <c r="D13" s="3"/>
      <c r="E13" s="75">
        <v>29</v>
      </c>
      <c r="F13" s="76" t="s">
        <v>24</v>
      </c>
      <c r="G13" s="3"/>
      <c r="H13" s="75">
        <v>49</v>
      </c>
      <c r="I13" s="76" t="s">
        <v>25</v>
      </c>
    </row>
    <row r="14" spans="2:9" ht="16.5" thickBot="1" x14ac:dyDescent="0.3">
      <c r="B14" s="75">
        <v>10</v>
      </c>
      <c r="C14" s="76" t="s">
        <v>26</v>
      </c>
      <c r="D14" s="3"/>
      <c r="E14" s="75">
        <v>30</v>
      </c>
      <c r="F14" s="76" t="s">
        <v>27</v>
      </c>
      <c r="G14" s="3"/>
      <c r="H14" s="75">
        <v>50</v>
      </c>
      <c r="I14" s="76" t="s">
        <v>28</v>
      </c>
    </row>
    <row r="15" spans="2:9" ht="16.5" thickBot="1" x14ac:dyDescent="0.3">
      <c r="B15" s="75">
        <v>11</v>
      </c>
      <c r="C15" s="76" t="s">
        <v>29</v>
      </c>
      <c r="D15" s="3"/>
      <c r="E15" s="75">
        <v>31</v>
      </c>
      <c r="F15" s="76" t="s">
        <v>30</v>
      </c>
      <c r="G15" s="3"/>
      <c r="H15" s="75">
        <v>51</v>
      </c>
      <c r="I15" s="76" t="s">
        <v>31</v>
      </c>
    </row>
    <row r="16" spans="2:9" ht="16.5" thickBot="1" x14ac:dyDescent="0.3">
      <c r="B16" s="75">
        <v>12</v>
      </c>
      <c r="C16" s="76" t="s">
        <v>32</v>
      </c>
      <c r="D16" s="3"/>
      <c r="E16" s="75">
        <v>32</v>
      </c>
      <c r="F16" s="76" t="s">
        <v>33</v>
      </c>
      <c r="G16" s="3"/>
      <c r="H16" s="75">
        <v>52</v>
      </c>
      <c r="I16" s="76" t="s">
        <v>34</v>
      </c>
    </row>
    <row r="17" spans="2:9" ht="16.5" thickBot="1" x14ac:dyDescent="0.3">
      <c r="B17" s="75">
        <v>13</v>
      </c>
      <c r="C17" s="76" t="s">
        <v>35</v>
      </c>
      <c r="D17" s="3"/>
      <c r="E17" s="75">
        <v>33</v>
      </c>
      <c r="F17" s="76" t="s">
        <v>36</v>
      </c>
      <c r="G17" s="3"/>
      <c r="H17" s="75">
        <v>53</v>
      </c>
      <c r="I17" s="76" t="s">
        <v>54</v>
      </c>
    </row>
    <row r="18" spans="2:9" ht="16.5" thickBot="1" x14ac:dyDescent="0.3">
      <c r="B18" s="75">
        <v>14</v>
      </c>
      <c r="C18" s="76" t="s">
        <v>37</v>
      </c>
      <c r="D18" s="3"/>
      <c r="E18" s="75">
        <v>34</v>
      </c>
      <c r="F18" s="76" t="s">
        <v>38</v>
      </c>
      <c r="G18" s="3"/>
      <c r="H18" s="2"/>
      <c r="I18" s="77"/>
    </row>
    <row r="19" spans="2:9" ht="16.5" thickBot="1" x14ac:dyDescent="0.3">
      <c r="B19" s="75">
        <v>15</v>
      </c>
      <c r="C19" s="76" t="s">
        <v>39</v>
      </c>
      <c r="D19" s="3"/>
      <c r="E19" s="75">
        <v>35</v>
      </c>
      <c r="F19" s="76" t="s">
        <v>40</v>
      </c>
      <c r="G19" s="3"/>
      <c r="H19" s="2"/>
      <c r="I19" s="2"/>
    </row>
    <row r="20" spans="2:9" ht="16.5" thickBot="1" x14ac:dyDescent="0.3">
      <c r="B20" s="75">
        <v>16</v>
      </c>
      <c r="C20" s="76" t="s">
        <v>41</v>
      </c>
      <c r="D20" s="3"/>
      <c r="E20" s="75">
        <v>36</v>
      </c>
      <c r="F20" s="76" t="s">
        <v>42</v>
      </c>
      <c r="G20" s="3"/>
      <c r="H20" s="2"/>
      <c r="I20" s="2"/>
    </row>
    <row r="21" spans="2:9" ht="16.5" thickBot="1" x14ac:dyDescent="0.3">
      <c r="B21" s="75">
        <v>17</v>
      </c>
      <c r="C21" s="76" t="s">
        <v>43</v>
      </c>
      <c r="D21" s="3"/>
      <c r="E21" s="75">
        <v>37</v>
      </c>
      <c r="F21" s="76" t="s">
        <v>44</v>
      </c>
      <c r="G21" s="3"/>
      <c r="H21" s="2"/>
      <c r="I21" s="2"/>
    </row>
    <row r="22" spans="2:9" ht="16.5" thickBot="1" x14ac:dyDescent="0.3">
      <c r="B22" s="75">
        <v>18</v>
      </c>
      <c r="C22" s="76" t="s">
        <v>45</v>
      </c>
      <c r="D22" s="3"/>
      <c r="E22" s="75">
        <v>38</v>
      </c>
      <c r="F22" s="76" t="s">
        <v>46</v>
      </c>
      <c r="G22" s="3"/>
      <c r="H22" s="2"/>
      <c r="I22" s="2"/>
    </row>
    <row r="23" spans="2:9" ht="16.5" thickBot="1" x14ac:dyDescent="0.3">
      <c r="B23" s="75">
        <v>19</v>
      </c>
      <c r="C23" s="76" t="s">
        <v>47</v>
      </c>
      <c r="D23" s="3"/>
      <c r="E23" s="75">
        <v>39</v>
      </c>
      <c r="F23" s="76" t="s">
        <v>48</v>
      </c>
      <c r="G23" s="3"/>
      <c r="H23" s="2"/>
      <c r="I23" s="2"/>
    </row>
    <row r="24" spans="2:9" ht="16.5" thickBot="1" x14ac:dyDescent="0.3">
      <c r="B24" s="75">
        <v>20</v>
      </c>
      <c r="C24" s="76" t="s">
        <v>49</v>
      </c>
      <c r="D24" s="3"/>
      <c r="E24" s="75">
        <v>40</v>
      </c>
      <c r="F24" s="76" t="s">
        <v>50</v>
      </c>
      <c r="G24" s="3"/>
      <c r="H24" s="2"/>
      <c r="I24" s="2"/>
    </row>
    <row r="25" spans="2:9" x14ac:dyDescent="0.25">
      <c r="B25" s="367" t="s">
        <v>1300</v>
      </c>
      <c r="C25" s="368"/>
      <c r="D25" s="368"/>
      <c r="E25" s="368"/>
      <c r="F25" s="368"/>
      <c r="G25" s="368"/>
      <c r="H25" s="368"/>
      <c r="I25" s="368"/>
    </row>
    <row r="26" spans="2:9" x14ac:dyDescent="0.25">
      <c r="B26" s="367" t="s">
        <v>110</v>
      </c>
      <c r="C26" s="368"/>
      <c r="D26" s="368"/>
      <c r="E26" s="368"/>
      <c r="F26" s="368"/>
      <c r="G26" s="368"/>
      <c r="H26" s="368"/>
      <c r="I26" s="368"/>
    </row>
    <row r="27" spans="2:9" x14ac:dyDescent="0.25">
      <c r="B27" s="369"/>
      <c r="C27" s="370"/>
      <c r="D27" s="370"/>
      <c r="E27" s="370"/>
      <c r="F27" s="370"/>
      <c r="G27" s="370"/>
      <c r="H27" s="370"/>
      <c r="I27" s="370"/>
    </row>
    <row r="28" spans="2:9" x14ac:dyDescent="0.25">
      <c r="B28" s="371"/>
      <c r="C28" s="372"/>
      <c r="D28" s="372"/>
      <c r="E28" s="372"/>
      <c r="F28" s="372"/>
      <c r="G28" s="372"/>
      <c r="H28" s="372"/>
      <c r="I28" s="372"/>
    </row>
  </sheetData>
  <mergeCells count="5">
    <mergeCell ref="B26:I26"/>
    <mergeCell ref="B27:I27"/>
    <mergeCell ref="B28:I28"/>
    <mergeCell ref="B25:I25"/>
    <mergeCell ref="B2:I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4"/>
  <sheetViews>
    <sheetView zoomScale="120" zoomScaleNormal="120" workbookViewId="0">
      <selection activeCell="B8" sqref="B8"/>
    </sheetView>
  </sheetViews>
  <sheetFormatPr baseColWidth="10" defaultRowHeight="15.75" x14ac:dyDescent="0.25"/>
  <cols>
    <col min="1" max="1" width="11.42578125" style="36"/>
    <col min="2" max="2" width="38.28515625" style="36" customWidth="1"/>
    <col min="3" max="3" width="8.140625" style="36" bestFit="1" customWidth="1"/>
    <col min="4" max="4" width="13.85546875" style="36" customWidth="1"/>
    <col min="5" max="5" width="14.7109375" style="36" customWidth="1"/>
    <col min="6" max="16384" width="11.42578125" style="36"/>
  </cols>
  <sheetData>
    <row r="2" spans="2:15" ht="28.5" x14ac:dyDescent="0.25">
      <c r="B2" s="237" t="s">
        <v>78</v>
      </c>
      <c r="C2" s="237" t="s">
        <v>1170</v>
      </c>
      <c r="D2" s="238" t="s">
        <v>195</v>
      </c>
      <c r="E2" s="239" t="s">
        <v>516</v>
      </c>
      <c r="G2" s="375" t="s">
        <v>1279</v>
      </c>
      <c r="H2" s="375"/>
      <c r="I2" s="375"/>
      <c r="J2" s="375"/>
      <c r="K2" s="375"/>
      <c r="L2" s="375"/>
      <c r="M2" s="375"/>
      <c r="N2" s="375"/>
      <c r="O2" s="375"/>
    </row>
    <row r="3" spans="2:15" x14ac:dyDescent="0.25">
      <c r="B3" s="205" t="s">
        <v>1169</v>
      </c>
      <c r="C3" s="205">
        <v>1</v>
      </c>
      <c r="D3" s="206">
        <v>25808</v>
      </c>
      <c r="E3" s="207">
        <v>45.180814414251437</v>
      </c>
      <c r="G3" s="380" t="s">
        <v>1098</v>
      </c>
      <c r="H3" s="380"/>
      <c r="I3" s="380"/>
      <c r="J3" s="380"/>
      <c r="K3" s="380"/>
      <c r="L3" s="380"/>
      <c r="M3" s="380"/>
      <c r="N3" s="380"/>
      <c r="O3" s="380"/>
    </row>
    <row r="4" spans="2:15" ht="25.5" x14ac:dyDescent="0.25">
      <c r="B4" s="205" t="s">
        <v>1168</v>
      </c>
      <c r="C4" s="205">
        <v>2</v>
      </c>
      <c r="D4" s="206">
        <v>23496.000955340001</v>
      </c>
      <c r="E4" s="207">
        <v>41.133309773724854</v>
      </c>
      <c r="G4" s="380"/>
      <c r="H4" s="380"/>
      <c r="I4" s="380"/>
      <c r="J4" s="380"/>
      <c r="K4" s="380"/>
      <c r="L4" s="380"/>
      <c r="M4" s="380"/>
      <c r="N4" s="380"/>
      <c r="O4" s="380"/>
    </row>
    <row r="5" spans="2:15" ht="25.5" x14ac:dyDescent="0.25">
      <c r="B5" s="205" t="s">
        <v>1167</v>
      </c>
      <c r="C5" s="205">
        <v>3</v>
      </c>
      <c r="D5" s="206">
        <v>6065</v>
      </c>
      <c r="E5" s="207">
        <v>10.617701465531422</v>
      </c>
      <c r="G5" s="380"/>
      <c r="H5" s="380"/>
      <c r="I5" s="380"/>
      <c r="J5" s="380"/>
      <c r="K5" s="380"/>
      <c r="L5" s="380"/>
      <c r="M5" s="380"/>
      <c r="N5" s="380"/>
      <c r="O5" s="380"/>
    </row>
    <row r="6" spans="2:15" ht="25.5" customHeight="1" x14ac:dyDescent="0.25">
      <c r="B6" s="205" t="s">
        <v>557</v>
      </c>
      <c r="C6" s="205">
        <v>4</v>
      </c>
      <c r="D6" s="206">
        <v>1367.19</v>
      </c>
      <c r="E6" s="207">
        <v>2.3934732508919878</v>
      </c>
      <c r="G6" s="380"/>
      <c r="H6" s="380"/>
      <c r="I6" s="380"/>
      <c r="J6" s="380"/>
      <c r="K6" s="380"/>
      <c r="L6" s="380"/>
      <c r="M6" s="380"/>
      <c r="N6" s="380"/>
      <c r="O6" s="380"/>
    </row>
    <row r="7" spans="2:15" x14ac:dyDescent="0.25">
      <c r="B7" s="205" t="s">
        <v>925</v>
      </c>
      <c r="C7" s="205">
        <v>5</v>
      </c>
      <c r="D7" s="206">
        <v>385.4</v>
      </c>
      <c r="E7" s="207">
        <v>0.67470109560029834</v>
      </c>
    </row>
    <row r="8" spans="2:15" x14ac:dyDescent="0.25">
      <c r="B8" s="205"/>
      <c r="C8" s="208" t="s">
        <v>168</v>
      </c>
      <c r="D8" s="209">
        <v>57121.590955340005</v>
      </c>
      <c r="E8" s="210">
        <v>100</v>
      </c>
    </row>
    <row r="24" spans="7:15" x14ac:dyDescent="0.25">
      <c r="G24" s="381" t="s">
        <v>955</v>
      </c>
      <c r="H24" s="381"/>
      <c r="I24" s="381"/>
      <c r="J24" s="381"/>
      <c r="K24" s="381"/>
      <c r="L24" s="381"/>
      <c r="M24" s="381"/>
      <c r="N24" s="381"/>
      <c r="O24" s="381"/>
    </row>
    <row r="25" spans="7:15" x14ac:dyDescent="0.25">
      <c r="G25" s="381" t="s">
        <v>956</v>
      </c>
      <c r="H25" s="381"/>
      <c r="I25" s="381"/>
      <c r="J25" s="381"/>
      <c r="K25" s="381"/>
      <c r="L25" s="381"/>
      <c r="M25" s="381"/>
      <c r="N25" s="381"/>
      <c r="O25" s="381"/>
    </row>
    <row r="34" spans="8:8" x14ac:dyDescent="0.25">
      <c r="H34" s="211"/>
    </row>
  </sheetData>
  <mergeCells count="7">
    <mergeCell ref="G25:O25"/>
    <mergeCell ref="G2:O2"/>
    <mergeCell ref="G3:O3"/>
    <mergeCell ref="G4:O4"/>
    <mergeCell ref="G5:O5"/>
    <mergeCell ref="G6:O6"/>
    <mergeCell ref="G24:O24"/>
  </mergeCells>
  <conditionalFormatting sqref="C2">
    <cfRule type="duplicateValues" dxfId="24" priority="3"/>
  </conditionalFormatting>
  <conditionalFormatting sqref="D2:E2">
    <cfRule type="duplicateValues" dxfId="23" priority="2"/>
  </conditionalFormatting>
  <conditionalFormatting sqref="B2">
    <cfRule type="duplicateValues" dxfId="22" priority="1"/>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7"/>
  <sheetViews>
    <sheetView zoomScale="120" zoomScaleNormal="120" workbookViewId="0">
      <selection activeCell="F27" sqref="F27:N27"/>
    </sheetView>
  </sheetViews>
  <sheetFormatPr baseColWidth="10" defaultRowHeight="15" x14ac:dyDescent="0.25"/>
  <cols>
    <col min="1" max="1" width="11.42578125" style="4"/>
    <col min="2" max="2" width="26.85546875" style="4" bestFit="1" customWidth="1"/>
    <col min="3" max="3" width="13" style="4" customWidth="1"/>
    <col min="4" max="4" width="14.7109375" style="4" customWidth="1"/>
    <col min="5" max="5" width="11.42578125" style="4"/>
    <col min="6" max="6" width="11.85546875" style="4" bestFit="1" customWidth="1"/>
    <col min="7" max="16384" width="11.42578125" style="4"/>
  </cols>
  <sheetData>
    <row r="2" spans="2:14" ht="28.5" x14ac:dyDescent="0.25">
      <c r="B2" s="237" t="s">
        <v>970</v>
      </c>
      <c r="C2" s="240" t="s">
        <v>195</v>
      </c>
      <c r="D2" s="240" t="s">
        <v>516</v>
      </c>
      <c r="F2" s="375" t="s">
        <v>1171</v>
      </c>
      <c r="G2" s="375"/>
      <c r="H2" s="375"/>
      <c r="I2" s="375"/>
      <c r="J2" s="375"/>
      <c r="K2" s="375"/>
      <c r="L2" s="375"/>
      <c r="M2" s="375"/>
      <c r="N2" s="375"/>
    </row>
    <row r="3" spans="2:14" x14ac:dyDescent="0.25">
      <c r="B3" s="150" t="s">
        <v>531</v>
      </c>
      <c r="C3" s="212">
        <v>15878.330000000002</v>
      </c>
      <c r="D3" s="298">
        <v>27.797060600138192</v>
      </c>
      <c r="F3" s="297" t="s">
        <v>1098</v>
      </c>
      <c r="G3" s="297"/>
      <c r="H3" s="297"/>
      <c r="I3" s="297"/>
      <c r="J3" s="297"/>
      <c r="K3" s="297"/>
      <c r="L3" s="297"/>
      <c r="M3" s="297"/>
      <c r="N3" s="297"/>
    </row>
    <row r="4" spans="2:14" ht="17.25" x14ac:dyDescent="0.25">
      <c r="B4" s="150" t="s">
        <v>957</v>
      </c>
      <c r="C4" s="212">
        <v>15101</v>
      </c>
      <c r="D4" s="298">
        <v>26.436244373475471</v>
      </c>
    </row>
    <row r="5" spans="2:14" x14ac:dyDescent="0.25">
      <c r="B5" s="150" t="s">
        <v>958</v>
      </c>
      <c r="C5" s="212">
        <v>9564.8440000000028</v>
      </c>
      <c r="D5" s="298">
        <v>16.744490654802377</v>
      </c>
    </row>
    <row r="6" spans="2:14" x14ac:dyDescent="0.25">
      <c r="B6" s="150" t="s">
        <v>959</v>
      </c>
      <c r="C6" s="212">
        <v>5042.0469999999996</v>
      </c>
      <c r="D6" s="298">
        <v>8.8267523100820373</v>
      </c>
    </row>
    <row r="7" spans="2:14" x14ac:dyDescent="0.25">
      <c r="B7" s="150" t="s">
        <v>547</v>
      </c>
      <c r="C7" s="212">
        <v>4404.92</v>
      </c>
      <c r="D7" s="298">
        <v>7.7113794825249702</v>
      </c>
    </row>
    <row r="8" spans="2:14" x14ac:dyDescent="0.25">
      <c r="B8" s="150" t="s">
        <v>960</v>
      </c>
      <c r="C8" s="212">
        <v>3966.0569999999998</v>
      </c>
      <c r="D8" s="298">
        <v>6.9430933084652011</v>
      </c>
    </row>
    <row r="9" spans="2:14" x14ac:dyDescent="0.25">
      <c r="B9" s="150" t="s">
        <v>961</v>
      </c>
      <c r="C9" s="212">
        <v>3165.1367260000002</v>
      </c>
      <c r="D9" s="298">
        <v>5.5409792705117598</v>
      </c>
    </row>
    <row r="10" spans="2:14" x14ac:dyDescent="0.25">
      <c r="B10" s="251" t="s">
        <v>168</v>
      </c>
      <c r="C10" s="252">
        <v>57122.334726000001</v>
      </c>
      <c r="D10" s="253">
        <v>100.00000000000001</v>
      </c>
    </row>
    <row r="20" spans="3:14" x14ac:dyDescent="0.25">
      <c r="C20" s="131"/>
      <c r="D20" s="131"/>
    </row>
    <row r="21" spans="3:14" x14ac:dyDescent="0.25">
      <c r="D21" s="48"/>
    </row>
    <row r="22" spans="3:14" x14ac:dyDescent="0.25">
      <c r="D22" s="213"/>
    </row>
    <row r="26" spans="3:14" x14ac:dyDescent="0.25">
      <c r="F26" s="381" t="s">
        <v>1302</v>
      </c>
      <c r="G26" s="381"/>
      <c r="H26" s="381"/>
      <c r="I26" s="381"/>
      <c r="J26" s="381"/>
      <c r="K26" s="381"/>
      <c r="L26" s="381"/>
      <c r="M26" s="381"/>
      <c r="N26" s="381"/>
    </row>
    <row r="27" spans="3:14" x14ac:dyDescent="0.25">
      <c r="F27" s="381" t="s">
        <v>956</v>
      </c>
      <c r="G27" s="381"/>
      <c r="H27" s="381"/>
      <c r="I27" s="381"/>
      <c r="J27" s="381"/>
      <c r="K27" s="381"/>
      <c r="L27" s="381"/>
      <c r="M27" s="381"/>
      <c r="N27" s="381"/>
    </row>
  </sheetData>
  <mergeCells count="3">
    <mergeCell ref="F2:N2"/>
    <mergeCell ref="F26:N26"/>
    <mergeCell ref="F27:N2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2"/>
  <sheetViews>
    <sheetView zoomScale="120" zoomScaleNormal="120" workbookViewId="0"/>
  </sheetViews>
  <sheetFormatPr baseColWidth="10" defaultRowHeight="15" x14ac:dyDescent="0.25"/>
  <cols>
    <col min="1" max="1" width="11.42578125" style="4" customWidth="1"/>
    <col min="2" max="2" width="6" style="80" customWidth="1"/>
    <col min="3" max="3" width="13.7109375" style="80" customWidth="1"/>
    <col min="4" max="4" width="18.7109375" style="4" customWidth="1"/>
    <col min="5" max="6" width="15.7109375" style="80" customWidth="1"/>
    <col min="7" max="8" width="20.7109375" style="4" customWidth="1"/>
    <col min="9" max="9" width="31" style="80" customWidth="1"/>
    <col min="10" max="10" width="15.7109375" style="80" customWidth="1"/>
    <col min="11" max="11" width="15.7109375" style="4" customWidth="1"/>
    <col min="12" max="12" width="18.5703125" style="80" customWidth="1"/>
    <col min="13" max="16384" width="11.42578125" style="4"/>
  </cols>
  <sheetData>
    <row r="2" spans="1:12" x14ac:dyDescent="0.25">
      <c r="B2" s="385" t="s">
        <v>1311</v>
      </c>
      <c r="C2" s="385"/>
      <c r="D2" s="385"/>
      <c r="E2" s="385"/>
      <c r="F2" s="385"/>
      <c r="G2" s="385"/>
      <c r="H2" s="385"/>
      <c r="I2" s="385"/>
      <c r="J2" s="385"/>
      <c r="K2" s="385"/>
      <c r="L2" s="385"/>
    </row>
    <row r="3" spans="1:12" ht="15.75" thickBot="1" x14ac:dyDescent="0.3">
      <c r="B3" s="74"/>
      <c r="C3" s="74"/>
      <c r="D3" s="74"/>
      <c r="E3" s="74"/>
      <c r="F3" s="74"/>
      <c r="G3" s="74"/>
    </row>
    <row r="4" spans="1:12" s="194" customFormat="1" ht="24" thickBot="1" x14ac:dyDescent="0.3">
      <c r="A4" s="193"/>
      <c r="B4" s="132" t="s">
        <v>0</v>
      </c>
      <c r="C4" s="132" t="s">
        <v>926</v>
      </c>
      <c r="D4" s="132" t="s">
        <v>65</v>
      </c>
      <c r="E4" s="132" t="s">
        <v>927</v>
      </c>
      <c r="F4" s="132" t="s">
        <v>192</v>
      </c>
      <c r="G4" s="132" t="s">
        <v>193</v>
      </c>
      <c r="H4" s="132" t="s">
        <v>194</v>
      </c>
      <c r="I4" s="132" t="s">
        <v>952</v>
      </c>
      <c r="J4" s="132" t="s">
        <v>953</v>
      </c>
      <c r="K4" s="132" t="s">
        <v>954</v>
      </c>
      <c r="L4" s="132" t="s">
        <v>1035</v>
      </c>
    </row>
    <row r="5" spans="1:12" ht="23.1" customHeight="1" thickBot="1" x14ac:dyDescent="0.3">
      <c r="A5" s="39"/>
      <c r="B5" s="81">
        <v>1</v>
      </c>
      <c r="C5" s="76" t="s">
        <v>558</v>
      </c>
      <c r="D5" s="76" t="s">
        <v>444</v>
      </c>
      <c r="E5" s="81" t="s">
        <v>539</v>
      </c>
      <c r="F5" s="81" t="s">
        <v>503</v>
      </c>
      <c r="G5" s="76" t="s">
        <v>234</v>
      </c>
      <c r="H5" s="76" t="s">
        <v>268</v>
      </c>
      <c r="I5" s="76" t="s">
        <v>533</v>
      </c>
      <c r="J5" s="81">
        <v>2016</v>
      </c>
      <c r="K5" s="134">
        <v>0.75</v>
      </c>
      <c r="L5" s="134">
        <v>11.259599999999999</v>
      </c>
    </row>
    <row r="6" spans="1:12" ht="23.1" customHeight="1" thickBot="1" x14ac:dyDescent="0.3">
      <c r="A6" s="39"/>
      <c r="B6" s="81">
        <v>2</v>
      </c>
      <c r="C6" s="76" t="s">
        <v>530</v>
      </c>
      <c r="D6" s="76" t="s">
        <v>147</v>
      </c>
      <c r="E6" s="81" t="s">
        <v>531</v>
      </c>
      <c r="F6" s="81" t="s">
        <v>496</v>
      </c>
      <c r="G6" s="76" t="s">
        <v>202</v>
      </c>
      <c r="H6" s="76" t="s">
        <v>532</v>
      </c>
      <c r="I6" s="76" t="s">
        <v>533</v>
      </c>
      <c r="J6" s="81">
        <v>2016</v>
      </c>
      <c r="K6" s="134">
        <v>405.04</v>
      </c>
      <c r="L6" s="134">
        <v>9869.7338220000001</v>
      </c>
    </row>
    <row r="7" spans="1:12" ht="23.1" customHeight="1" thickBot="1" x14ac:dyDescent="0.3">
      <c r="A7" s="39"/>
      <c r="B7" s="81">
        <v>3</v>
      </c>
      <c r="C7" s="76" t="s">
        <v>546</v>
      </c>
      <c r="D7" s="76" t="s">
        <v>147</v>
      </c>
      <c r="E7" s="81" t="s">
        <v>547</v>
      </c>
      <c r="F7" s="81" t="s">
        <v>509</v>
      </c>
      <c r="G7" s="76" t="s">
        <v>318</v>
      </c>
      <c r="H7" s="76" t="s">
        <v>388</v>
      </c>
      <c r="I7" s="76" t="s">
        <v>533</v>
      </c>
      <c r="J7" s="81">
        <v>2016</v>
      </c>
      <c r="K7" s="134">
        <v>301.85000000000002</v>
      </c>
      <c r="L7" s="134">
        <v>4033.501714</v>
      </c>
    </row>
    <row r="8" spans="1:12" ht="23.1" customHeight="1" thickBot="1" x14ac:dyDescent="0.3">
      <c r="A8" s="39"/>
      <c r="B8" s="81">
        <v>4</v>
      </c>
      <c r="C8" s="76" t="s">
        <v>556</v>
      </c>
      <c r="D8" s="76" t="s">
        <v>147</v>
      </c>
      <c r="E8" s="81" t="s">
        <v>531</v>
      </c>
      <c r="F8" s="81" t="s">
        <v>494</v>
      </c>
      <c r="G8" s="76" t="s">
        <v>206</v>
      </c>
      <c r="H8" s="76" t="s">
        <v>258</v>
      </c>
      <c r="I8" s="76" t="s">
        <v>557</v>
      </c>
      <c r="J8" s="81">
        <v>2016</v>
      </c>
      <c r="K8" s="134">
        <v>242.51</v>
      </c>
      <c r="L8" s="134">
        <v>2357.6489100000003</v>
      </c>
    </row>
    <row r="9" spans="1:12" ht="23.1" customHeight="1" thickBot="1" x14ac:dyDescent="0.3">
      <c r="A9" s="39"/>
      <c r="B9" s="81">
        <v>5</v>
      </c>
      <c r="C9" s="76" t="s">
        <v>577</v>
      </c>
      <c r="D9" s="76" t="s">
        <v>124</v>
      </c>
      <c r="E9" s="81" t="s">
        <v>544</v>
      </c>
      <c r="F9" s="81" t="s">
        <v>508</v>
      </c>
      <c r="G9" s="76" t="s">
        <v>211</v>
      </c>
      <c r="H9" s="76" t="s">
        <v>560</v>
      </c>
      <c r="I9" s="76" t="s">
        <v>925</v>
      </c>
      <c r="J9" s="81">
        <v>2016</v>
      </c>
      <c r="K9" s="134">
        <v>360</v>
      </c>
      <c r="L9" s="134">
        <v>5840.6615999999995</v>
      </c>
    </row>
    <row r="10" spans="1:12" ht="23.1" customHeight="1" thickBot="1" x14ac:dyDescent="0.3">
      <c r="A10" s="39"/>
      <c r="B10" s="81">
        <v>6</v>
      </c>
      <c r="C10" s="76" t="s">
        <v>921</v>
      </c>
      <c r="D10" s="76" t="s">
        <v>124</v>
      </c>
      <c r="E10" s="81" t="s">
        <v>564</v>
      </c>
      <c r="F10" s="81" t="s">
        <v>509</v>
      </c>
      <c r="G10" s="76" t="s">
        <v>318</v>
      </c>
      <c r="H10" s="76" t="s">
        <v>319</v>
      </c>
      <c r="I10" s="76" t="s">
        <v>889</v>
      </c>
      <c r="J10" s="81">
        <v>2016</v>
      </c>
      <c r="K10" s="134">
        <v>9</v>
      </c>
      <c r="L10" s="134">
        <v>245.35691999999997</v>
      </c>
    </row>
    <row r="11" spans="1:12" ht="23.1" customHeight="1" thickBot="1" x14ac:dyDescent="0.3">
      <c r="A11" s="39"/>
      <c r="B11" s="81">
        <v>7</v>
      </c>
      <c r="C11" s="76" t="s">
        <v>596</v>
      </c>
      <c r="D11" s="76" t="s">
        <v>124</v>
      </c>
      <c r="E11" s="81" t="s">
        <v>544</v>
      </c>
      <c r="F11" s="81" t="s">
        <v>495</v>
      </c>
      <c r="G11" s="76" t="s">
        <v>211</v>
      </c>
      <c r="H11" s="76" t="s">
        <v>212</v>
      </c>
      <c r="I11" s="76" t="s">
        <v>540</v>
      </c>
      <c r="J11" s="81">
        <v>2016</v>
      </c>
      <c r="K11" s="134">
        <v>303</v>
      </c>
      <c r="L11" s="134">
        <v>6351.4379999999992</v>
      </c>
    </row>
    <row r="12" spans="1:12" ht="23.1" customHeight="1" thickBot="1" x14ac:dyDescent="0.3">
      <c r="A12" s="39"/>
      <c r="B12" s="81">
        <v>8</v>
      </c>
      <c r="C12" s="76" t="s">
        <v>624</v>
      </c>
      <c r="D12" s="76" t="s">
        <v>124</v>
      </c>
      <c r="E12" s="81" t="s">
        <v>544</v>
      </c>
      <c r="F12" s="81" t="s">
        <v>495</v>
      </c>
      <c r="G12" s="76" t="s">
        <v>211</v>
      </c>
      <c r="H12" s="76" t="s">
        <v>212</v>
      </c>
      <c r="I12" s="76" t="s">
        <v>533</v>
      </c>
      <c r="J12" s="81">
        <v>2016</v>
      </c>
      <c r="K12" s="134">
        <v>949</v>
      </c>
      <c r="L12" s="134">
        <v>17589.030599999998</v>
      </c>
    </row>
    <row r="13" spans="1:12" ht="23.1" customHeight="1" thickBot="1" x14ac:dyDescent="0.3">
      <c r="A13" s="39"/>
      <c r="B13" s="81">
        <v>9</v>
      </c>
      <c r="C13" s="76" t="s">
        <v>534</v>
      </c>
      <c r="D13" s="76" t="s">
        <v>439</v>
      </c>
      <c r="E13" s="81" t="s">
        <v>535</v>
      </c>
      <c r="F13" s="81" t="s">
        <v>536</v>
      </c>
      <c r="G13" s="76" t="s">
        <v>219</v>
      </c>
      <c r="H13" s="76" t="s">
        <v>537</v>
      </c>
      <c r="I13" s="76" t="s">
        <v>925</v>
      </c>
      <c r="J13" s="81">
        <v>2016</v>
      </c>
      <c r="K13" s="134">
        <v>2.7</v>
      </c>
      <c r="L13" s="134">
        <v>41.455799999999996</v>
      </c>
    </row>
    <row r="14" spans="1:12" ht="23.1" customHeight="1" thickBot="1" x14ac:dyDescent="0.3">
      <c r="A14" s="39"/>
      <c r="B14" s="81">
        <v>10</v>
      </c>
      <c r="C14" s="76" t="s">
        <v>554</v>
      </c>
      <c r="D14" s="76" t="s">
        <v>439</v>
      </c>
      <c r="E14" s="81" t="s">
        <v>535</v>
      </c>
      <c r="F14" s="81" t="s">
        <v>494</v>
      </c>
      <c r="G14" s="76" t="s">
        <v>206</v>
      </c>
      <c r="H14" s="76" t="s">
        <v>555</v>
      </c>
      <c r="I14" s="76" t="s">
        <v>533</v>
      </c>
      <c r="J14" s="81">
        <v>2016</v>
      </c>
      <c r="K14" s="134">
        <v>170</v>
      </c>
      <c r="L14" s="134">
        <v>3156.7824000000001</v>
      </c>
    </row>
    <row r="15" spans="1:12" ht="23.1" customHeight="1" thickBot="1" x14ac:dyDescent="0.3">
      <c r="A15" s="39"/>
      <c r="B15" s="81">
        <v>11</v>
      </c>
      <c r="C15" s="76" t="s">
        <v>568</v>
      </c>
      <c r="D15" s="76" t="s">
        <v>439</v>
      </c>
      <c r="E15" s="81" t="s">
        <v>535</v>
      </c>
      <c r="F15" s="81" t="s">
        <v>494</v>
      </c>
      <c r="G15" s="76" t="s">
        <v>206</v>
      </c>
      <c r="H15" s="76" t="s">
        <v>555</v>
      </c>
      <c r="I15" s="76" t="s">
        <v>533</v>
      </c>
      <c r="J15" s="81">
        <v>2016</v>
      </c>
      <c r="K15" s="134">
        <v>144.94999999999999</v>
      </c>
      <c r="L15" s="134">
        <v>2460.5501520000003</v>
      </c>
    </row>
    <row r="16" spans="1:12" ht="23.1" customHeight="1" thickBot="1" x14ac:dyDescent="0.3">
      <c r="A16" s="39"/>
      <c r="B16" s="81">
        <v>12</v>
      </c>
      <c r="C16" s="76" t="s">
        <v>595</v>
      </c>
      <c r="D16" s="76" t="s">
        <v>439</v>
      </c>
      <c r="E16" s="81" t="s">
        <v>535</v>
      </c>
      <c r="F16" s="81" t="s">
        <v>492</v>
      </c>
      <c r="G16" s="76" t="s">
        <v>211</v>
      </c>
      <c r="H16" s="76" t="s">
        <v>575</v>
      </c>
      <c r="I16" s="76" t="s">
        <v>533</v>
      </c>
      <c r="J16" s="81">
        <v>2016</v>
      </c>
      <c r="K16" s="134">
        <v>60.1</v>
      </c>
      <c r="L16" s="134">
        <v>968.32560000000001</v>
      </c>
    </row>
    <row r="17" spans="1:12" ht="23.1" customHeight="1" thickBot="1" x14ac:dyDescent="0.3">
      <c r="A17" s="39"/>
      <c r="B17" s="81">
        <v>13</v>
      </c>
      <c r="C17" s="76" t="s">
        <v>597</v>
      </c>
      <c r="D17" s="76" t="s">
        <v>439</v>
      </c>
      <c r="E17" s="81" t="s">
        <v>535</v>
      </c>
      <c r="F17" s="81" t="s">
        <v>492</v>
      </c>
      <c r="G17" s="76" t="s">
        <v>211</v>
      </c>
      <c r="H17" s="76" t="s">
        <v>575</v>
      </c>
      <c r="I17" s="76" t="s">
        <v>533</v>
      </c>
      <c r="J17" s="81">
        <v>2016</v>
      </c>
      <c r="K17" s="134">
        <v>0.85699999999999998</v>
      </c>
      <c r="L17" s="134">
        <v>13.158377999999999</v>
      </c>
    </row>
    <row r="18" spans="1:12" ht="23.1" customHeight="1" thickBot="1" x14ac:dyDescent="0.3">
      <c r="A18" s="39"/>
      <c r="B18" s="81">
        <v>14</v>
      </c>
      <c r="C18" s="76" t="s">
        <v>598</v>
      </c>
      <c r="D18" s="76" t="s">
        <v>439</v>
      </c>
      <c r="E18" s="81" t="s">
        <v>535</v>
      </c>
      <c r="F18" s="81" t="s">
        <v>513</v>
      </c>
      <c r="G18" s="76" t="s">
        <v>249</v>
      </c>
      <c r="H18" s="76" t="s">
        <v>250</v>
      </c>
      <c r="I18" s="76" t="s">
        <v>533</v>
      </c>
      <c r="J18" s="81">
        <v>2016</v>
      </c>
      <c r="K18" s="134">
        <v>41.8</v>
      </c>
      <c r="L18" s="134">
        <v>921.2399999999999</v>
      </c>
    </row>
    <row r="19" spans="1:12" ht="23.1" customHeight="1" thickBot="1" x14ac:dyDescent="0.3">
      <c r="A19" s="39"/>
      <c r="B19" s="81">
        <v>15</v>
      </c>
      <c r="C19" s="76" t="s">
        <v>615</v>
      </c>
      <c r="D19" s="76" t="s">
        <v>439</v>
      </c>
      <c r="E19" s="81" t="s">
        <v>535</v>
      </c>
      <c r="F19" s="81" t="s">
        <v>494</v>
      </c>
      <c r="G19" s="76" t="s">
        <v>206</v>
      </c>
      <c r="H19" s="76" t="s">
        <v>555</v>
      </c>
      <c r="I19" s="76" t="s">
        <v>533</v>
      </c>
      <c r="J19" s="81">
        <v>2016</v>
      </c>
      <c r="K19" s="134">
        <v>64</v>
      </c>
      <c r="L19" s="134">
        <v>982.65599999999984</v>
      </c>
    </row>
    <row r="20" spans="1:12" ht="23.1" customHeight="1" thickBot="1" x14ac:dyDescent="0.3">
      <c r="A20" s="39"/>
      <c r="B20" s="81">
        <v>16</v>
      </c>
      <c r="C20" s="76" t="s">
        <v>627</v>
      </c>
      <c r="D20" s="76" t="s">
        <v>439</v>
      </c>
      <c r="E20" s="81" t="s">
        <v>535</v>
      </c>
      <c r="F20" s="81" t="s">
        <v>496</v>
      </c>
      <c r="G20" s="76" t="s">
        <v>202</v>
      </c>
      <c r="H20" s="76" t="s">
        <v>532</v>
      </c>
      <c r="I20" s="76" t="s">
        <v>533</v>
      </c>
      <c r="J20" s="81">
        <v>2016</v>
      </c>
      <c r="K20" s="134">
        <v>30</v>
      </c>
      <c r="L20" s="134">
        <v>480.58019999999988</v>
      </c>
    </row>
    <row r="21" spans="1:12" ht="23.1" customHeight="1" thickBot="1" x14ac:dyDescent="0.3">
      <c r="A21" s="39"/>
      <c r="B21" s="81">
        <v>17</v>
      </c>
      <c r="C21" s="76" t="s">
        <v>543</v>
      </c>
      <c r="D21" s="76" t="s">
        <v>125</v>
      </c>
      <c r="E21" s="81" t="s">
        <v>544</v>
      </c>
      <c r="F21" s="81" t="s">
        <v>492</v>
      </c>
      <c r="G21" s="76" t="s">
        <v>211</v>
      </c>
      <c r="H21" s="76" t="s">
        <v>245</v>
      </c>
      <c r="I21" s="76" t="s">
        <v>540</v>
      </c>
      <c r="J21" s="81">
        <v>2016</v>
      </c>
      <c r="K21" s="134">
        <v>135</v>
      </c>
      <c r="L21" s="134">
        <v>1523.1167999999998</v>
      </c>
    </row>
    <row r="22" spans="1:12" ht="23.1" customHeight="1" thickBot="1" x14ac:dyDescent="0.3">
      <c r="A22" s="39"/>
      <c r="B22" s="81">
        <v>18</v>
      </c>
      <c r="C22" s="76" t="s">
        <v>548</v>
      </c>
      <c r="D22" s="76" t="s">
        <v>125</v>
      </c>
      <c r="E22" s="81" t="s">
        <v>531</v>
      </c>
      <c r="F22" s="81" t="s">
        <v>505</v>
      </c>
      <c r="G22" s="76" t="s">
        <v>278</v>
      </c>
      <c r="H22" s="76" t="s">
        <v>391</v>
      </c>
      <c r="I22" s="76" t="s">
        <v>533</v>
      </c>
      <c r="J22" s="81">
        <v>2016</v>
      </c>
      <c r="K22" s="134">
        <v>48.64</v>
      </c>
      <c r="L22" s="134">
        <v>1788.618226</v>
      </c>
    </row>
    <row r="23" spans="1:12" ht="23.1" customHeight="1" thickBot="1" x14ac:dyDescent="0.3">
      <c r="A23" s="39"/>
      <c r="B23" s="81">
        <v>19</v>
      </c>
      <c r="C23" s="76" t="s">
        <v>549</v>
      </c>
      <c r="D23" s="76" t="s">
        <v>125</v>
      </c>
      <c r="E23" s="81" t="s">
        <v>550</v>
      </c>
      <c r="F23" s="81" t="s">
        <v>498</v>
      </c>
      <c r="G23" s="76" t="s">
        <v>198</v>
      </c>
      <c r="H23" s="76" t="s">
        <v>312</v>
      </c>
      <c r="I23" s="76" t="s">
        <v>533</v>
      </c>
      <c r="J23" s="81">
        <v>2016</v>
      </c>
      <c r="K23" s="134">
        <v>8</v>
      </c>
      <c r="L23" s="134">
        <v>122.83199999999998</v>
      </c>
    </row>
    <row r="24" spans="1:12" ht="23.1" customHeight="1" thickBot="1" x14ac:dyDescent="0.3">
      <c r="A24" s="39"/>
      <c r="B24" s="81">
        <v>20</v>
      </c>
      <c r="C24" s="76" t="s">
        <v>587</v>
      </c>
      <c r="D24" s="76" t="s">
        <v>125</v>
      </c>
      <c r="E24" s="81" t="s">
        <v>550</v>
      </c>
      <c r="F24" s="81" t="s">
        <v>536</v>
      </c>
      <c r="G24" s="76" t="s">
        <v>219</v>
      </c>
      <c r="H24" s="76" t="s">
        <v>537</v>
      </c>
      <c r="I24" s="76" t="s">
        <v>533</v>
      </c>
      <c r="J24" s="81">
        <v>2016</v>
      </c>
      <c r="K24" s="134">
        <v>2.657</v>
      </c>
      <c r="L24" s="134">
        <v>40.795577999999999</v>
      </c>
    </row>
    <row r="25" spans="1:12" ht="23.1" customHeight="1" thickBot="1" x14ac:dyDescent="0.3">
      <c r="A25" s="39"/>
      <c r="B25" s="81">
        <v>21</v>
      </c>
      <c r="C25" s="76" t="s">
        <v>589</v>
      </c>
      <c r="D25" s="76" t="s">
        <v>125</v>
      </c>
      <c r="E25" s="81" t="s">
        <v>531</v>
      </c>
      <c r="F25" s="81" t="s">
        <v>505</v>
      </c>
      <c r="G25" s="76" t="s">
        <v>297</v>
      </c>
      <c r="H25" s="76" t="s">
        <v>298</v>
      </c>
      <c r="I25" s="76" t="s">
        <v>533</v>
      </c>
      <c r="J25" s="81">
        <v>2016</v>
      </c>
      <c r="K25" s="134">
        <v>11.45</v>
      </c>
      <c r="L25" s="134">
        <v>412.91589500000003</v>
      </c>
    </row>
    <row r="26" spans="1:12" ht="23.1" customHeight="1" thickBot="1" x14ac:dyDescent="0.3">
      <c r="A26" s="39"/>
      <c r="B26" s="81">
        <v>22</v>
      </c>
      <c r="C26" s="76" t="s">
        <v>590</v>
      </c>
      <c r="D26" s="76" t="s">
        <v>125</v>
      </c>
      <c r="E26" s="81" t="s">
        <v>531</v>
      </c>
      <c r="F26" s="81" t="s">
        <v>505</v>
      </c>
      <c r="G26" s="76" t="s">
        <v>297</v>
      </c>
      <c r="H26" s="76" t="s">
        <v>298</v>
      </c>
      <c r="I26" s="76" t="s">
        <v>533</v>
      </c>
      <c r="J26" s="81">
        <v>2016</v>
      </c>
      <c r="K26" s="134">
        <v>8.2200000000000006</v>
      </c>
      <c r="L26" s="134">
        <v>353.76488599999999</v>
      </c>
    </row>
    <row r="27" spans="1:12" ht="23.1" customHeight="1" thickBot="1" x14ac:dyDescent="0.3">
      <c r="A27" s="39"/>
      <c r="B27" s="81">
        <v>23</v>
      </c>
      <c r="C27" s="76" t="s">
        <v>538</v>
      </c>
      <c r="D27" s="76" t="s">
        <v>126</v>
      </c>
      <c r="E27" s="81" t="s">
        <v>539</v>
      </c>
      <c r="F27" s="81" t="s">
        <v>503</v>
      </c>
      <c r="G27" s="76" t="s">
        <v>234</v>
      </c>
      <c r="H27" s="76" t="s">
        <v>268</v>
      </c>
      <c r="I27" s="76" t="s">
        <v>540</v>
      </c>
      <c r="J27" s="81">
        <v>2016</v>
      </c>
      <c r="K27" s="134">
        <v>30</v>
      </c>
      <c r="L27" s="134">
        <v>1023.5999999999999</v>
      </c>
    </row>
    <row r="28" spans="1:12" ht="23.1" customHeight="1" thickBot="1" x14ac:dyDescent="0.3">
      <c r="A28" s="39"/>
      <c r="B28" s="81">
        <v>24</v>
      </c>
      <c r="C28" s="76" t="s">
        <v>541</v>
      </c>
      <c r="D28" s="76" t="s">
        <v>126</v>
      </c>
      <c r="E28" s="81" t="s">
        <v>539</v>
      </c>
      <c r="F28" s="81" t="s">
        <v>542</v>
      </c>
      <c r="G28" s="76" t="s">
        <v>219</v>
      </c>
      <c r="H28" s="76" t="s">
        <v>343</v>
      </c>
      <c r="I28" s="76" t="s">
        <v>540</v>
      </c>
      <c r="J28" s="81">
        <v>2016</v>
      </c>
      <c r="K28" s="134">
        <v>30</v>
      </c>
      <c r="L28" s="134">
        <v>1023.5999999999999</v>
      </c>
    </row>
    <row r="29" spans="1:12" ht="23.1" customHeight="1" thickBot="1" x14ac:dyDescent="0.3">
      <c r="A29" s="39"/>
      <c r="B29" s="81">
        <v>25</v>
      </c>
      <c r="C29" s="76" t="s">
        <v>559</v>
      </c>
      <c r="D29" s="76" t="s">
        <v>126</v>
      </c>
      <c r="E29" s="81" t="s">
        <v>544</v>
      </c>
      <c r="F29" s="81" t="s">
        <v>508</v>
      </c>
      <c r="G29" s="76" t="s">
        <v>211</v>
      </c>
      <c r="H29" s="76" t="s">
        <v>560</v>
      </c>
      <c r="I29" s="76" t="s">
        <v>540</v>
      </c>
      <c r="J29" s="81">
        <v>2016</v>
      </c>
      <c r="K29" s="134">
        <v>50</v>
      </c>
      <c r="L29" s="134">
        <v>1705.9999999999998</v>
      </c>
    </row>
    <row r="30" spans="1:12" ht="23.1" customHeight="1" thickBot="1" x14ac:dyDescent="0.3">
      <c r="A30" s="39"/>
      <c r="B30" s="81">
        <v>26</v>
      </c>
      <c r="C30" s="76" t="s">
        <v>561</v>
      </c>
      <c r="D30" s="76" t="s">
        <v>126</v>
      </c>
      <c r="E30" s="81" t="s">
        <v>544</v>
      </c>
      <c r="F30" s="81" t="s">
        <v>508</v>
      </c>
      <c r="G30" s="76" t="s">
        <v>211</v>
      </c>
      <c r="H30" s="76" t="s">
        <v>560</v>
      </c>
      <c r="I30" s="76" t="s">
        <v>540</v>
      </c>
      <c r="J30" s="81">
        <v>2016</v>
      </c>
      <c r="K30" s="134">
        <v>50</v>
      </c>
      <c r="L30" s="134">
        <v>1705.9999999999998</v>
      </c>
    </row>
    <row r="31" spans="1:12" ht="23.1" customHeight="1" thickBot="1" x14ac:dyDescent="0.3">
      <c r="A31" s="39"/>
      <c r="B31" s="81">
        <v>27</v>
      </c>
      <c r="C31" s="76" t="s">
        <v>569</v>
      </c>
      <c r="D31" s="76" t="s">
        <v>126</v>
      </c>
      <c r="E31" s="81" t="s">
        <v>544</v>
      </c>
      <c r="F31" s="81" t="s">
        <v>570</v>
      </c>
      <c r="G31" s="76" t="s">
        <v>219</v>
      </c>
      <c r="H31" s="76" t="s">
        <v>571</v>
      </c>
      <c r="I31" s="76" t="s">
        <v>540</v>
      </c>
      <c r="J31" s="81">
        <v>2016</v>
      </c>
      <c r="K31" s="134">
        <v>129</v>
      </c>
      <c r="L31" s="134">
        <v>6823.9999999999991</v>
      </c>
    </row>
    <row r="32" spans="1:12" ht="23.1" customHeight="1" thickBot="1" x14ac:dyDescent="0.3">
      <c r="A32" s="39"/>
      <c r="B32" s="81">
        <v>28</v>
      </c>
      <c r="C32" s="76" t="s">
        <v>574</v>
      </c>
      <c r="D32" s="76" t="s">
        <v>126</v>
      </c>
      <c r="E32" s="81" t="s">
        <v>544</v>
      </c>
      <c r="F32" s="81" t="s">
        <v>492</v>
      </c>
      <c r="G32" s="76" t="s">
        <v>211</v>
      </c>
      <c r="H32" s="76" t="s">
        <v>575</v>
      </c>
      <c r="I32" s="76" t="s">
        <v>540</v>
      </c>
      <c r="J32" s="81">
        <v>2016</v>
      </c>
      <c r="K32" s="134">
        <v>200.6</v>
      </c>
      <c r="L32" s="134">
        <v>6844.4719999999988</v>
      </c>
    </row>
    <row r="33" spans="1:12" ht="23.1" customHeight="1" thickBot="1" x14ac:dyDescent="0.3">
      <c r="A33" s="39"/>
      <c r="B33" s="81">
        <v>29</v>
      </c>
      <c r="C33" s="76" t="s">
        <v>584</v>
      </c>
      <c r="D33" s="76" t="s">
        <v>126</v>
      </c>
      <c r="E33" s="81" t="s">
        <v>544</v>
      </c>
      <c r="F33" s="81" t="s">
        <v>585</v>
      </c>
      <c r="G33" s="76" t="s">
        <v>206</v>
      </c>
      <c r="H33" s="76" t="s">
        <v>586</v>
      </c>
      <c r="I33" s="76" t="s">
        <v>533</v>
      </c>
      <c r="J33" s="81">
        <v>2016</v>
      </c>
      <c r="K33" s="134">
        <v>19.965</v>
      </c>
      <c r="L33" s="134">
        <v>681.20579999999995</v>
      </c>
    </row>
    <row r="34" spans="1:12" ht="23.1" customHeight="1" thickBot="1" x14ac:dyDescent="0.3">
      <c r="A34" s="39"/>
      <c r="B34" s="81">
        <v>30</v>
      </c>
      <c r="C34" s="76" t="s">
        <v>607</v>
      </c>
      <c r="D34" s="76" t="s">
        <v>126</v>
      </c>
      <c r="E34" s="81" t="s">
        <v>544</v>
      </c>
      <c r="F34" s="81" t="s">
        <v>542</v>
      </c>
      <c r="G34" s="76" t="s">
        <v>219</v>
      </c>
      <c r="H34" s="76" t="s">
        <v>571</v>
      </c>
      <c r="I34" s="76" t="s">
        <v>533</v>
      </c>
      <c r="J34" s="81">
        <v>2016</v>
      </c>
      <c r="K34" s="134">
        <v>180</v>
      </c>
      <c r="L34" s="134">
        <v>6141.6</v>
      </c>
    </row>
    <row r="35" spans="1:12" ht="23.1" customHeight="1" thickBot="1" x14ac:dyDescent="0.3">
      <c r="A35" s="39"/>
      <c r="B35" s="81">
        <v>31</v>
      </c>
      <c r="C35" s="76" t="s">
        <v>628</v>
      </c>
      <c r="D35" s="76" t="s">
        <v>126</v>
      </c>
      <c r="E35" s="81" t="s">
        <v>544</v>
      </c>
      <c r="F35" s="81" t="s">
        <v>542</v>
      </c>
      <c r="G35" s="76" t="s">
        <v>211</v>
      </c>
      <c r="H35" s="76" t="s">
        <v>575</v>
      </c>
      <c r="I35" s="76" t="s">
        <v>540</v>
      </c>
      <c r="J35" s="81">
        <v>2016</v>
      </c>
      <c r="K35" s="134">
        <v>70</v>
      </c>
      <c r="L35" s="134">
        <v>2388.4</v>
      </c>
    </row>
    <row r="36" spans="1:12" ht="23.1" customHeight="1" thickBot="1" x14ac:dyDescent="0.3">
      <c r="A36" s="39"/>
      <c r="B36" s="81">
        <v>32</v>
      </c>
      <c r="C36" s="76" t="s">
        <v>594</v>
      </c>
      <c r="D36" s="76" t="s">
        <v>128</v>
      </c>
      <c r="E36" s="81" t="s">
        <v>531</v>
      </c>
      <c r="F36" s="81" t="s">
        <v>501</v>
      </c>
      <c r="G36" s="76" t="s">
        <v>206</v>
      </c>
      <c r="H36" s="76" t="s">
        <v>240</v>
      </c>
      <c r="I36" s="76" t="s">
        <v>533</v>
      </c>
      <c r="J36" s="81">
        <v>2016</v>
      </c>
      <c r="K36" s="134">
        <v>26.62</v>
      </c>
      <c r="L36" s="134">
        <v>1013.7321000000001</v>
      </c>
    </row>
    <row r="37" spans="1:12" ht="23.1" customHeight="1" thickBot="1" x14ac:dyDescent="0.3">
      <c r="A37" s="39"/>
      <c r="B37" s="81">
        <v>33</v>
      </c>
      <c r="C37" s="76" t="s">
        <v>563</v>
      </c>
      <c r="D37" s="76" t="s">
        <v>129</v>
      </c>
      <c r="E37" s="81" t="s">
        <v>539</v>
      </c>
      <c r="F37" s="81" t="s">
        <v>494</v>
      </c>
      <c r="G37" s="76" t="s">
        <v>206</v>
      </c>
      <c r="H37" s="76" t="s">
        <v>207</v>
      </c>
      <c r="I37" s="76" t="s">
        <v>540</v>
      </c>
      <c r="J37" s="81">
        <v>2016</v>
      </c>
      <c r="K37" s="134">
        <v>29.59</v>
      </c>
      <c r="L37" s="134">
        <v>757.20809999999994</v>
      </c>
    </row>
    <row r="38" spans="1:12" ht="23.1" customHeight="1" thickBot="1" x14ac:dyDescent="0.3">
      <c r="A38" s="39"/>
      <c r="B38" s="81">
        <v>34</v>
      </c>
      <c r="C38" s="76" t="s">
        <v>583</v>
      </c>
      <c r="D38" s="76" t="s">
        <v>129</v>
      </c>
      <c r="E38" s="81" t="s">
        <v>544</v>
      </c>
      <c r="F38" s="81" t="s">
        <v>497</v>
      </c>
      <c r="G38" s="76" t="s">
        <v>219</v>
      </c>
      <c r="H38" s="76" t="s">
        <v>220</v>
      </c>
      <c r="I38" s="76" t="s">
        <v>533</v>
      </c>
      <c r="J38" s="81">
        <v>2016</v>
      </c>
      <c r="K38" s="134">
        <v>24</v>
      </c>
      <c r="L38" s="134">
        <v>736.99199999999973</v>
      </c>
    </row>
    <row r="39" spans="1:12" ht="23.1" customHeight="1" thickBot="1" x14ac:dyDescent="0.3">
      <c r="A39" s="39"/>
      <c r="B39" s="81">
        <v>35</v>
      </c>
      <c r="C39" s="76" t="s">
        <v>591</v>
      </c>
      <c r="D39" s="76" t="s">
        <v>129</v>
      </c>
      <c r="E39" s="81" t="s">
        <v>539</v>
      </c>
      <c r="F39" s="81" t="s">
        <v>570</v>
      </c>
      <c r="G39" s="76" t="s">
        <v>219</v>
      </c>
      <c r="H39" s="76" t="s">
        <v>592</v>
      </c>
      <c r="I39" s="76" t="s">
        <v>533</v>
      </c>
      <c r="J39" s="81">
        <v>2016</v>
      </c>
      <c r="K39" s="134">
        <v>6</v>
      </c>
      <c r="L39" s="134">
        <v>153.54</v>
      </c>
    </row>
    <row r="40" spans="1:12" ht="23.1" customHeight="1" thickBot="1" x14ac:dyDescent="0.3">
      <c r="A40" s="39"/>
      <c r="B40" s="81">
        <v>36</v>
      </c>
      <c r="C40" s="76" t="s">
        <v>593</v>
      </c>
      <c r="D40" s="76" t="s">
        <v>129</v>
      </c>
      <c r="E40" s="81" t="s">
        <v>539</v>
      </c>
      <c r="F40" s="81" t="s">
        <v>570</v>
      </c>
      <c r="G40" s="76" t="s">
        <v>219</v>
      </c>
      <c r="H40" s="76" t="s">
        <v>592</v>
      </c>
      <c r="I40" s="76" t="s">
        <v>533</v>
      </c>
      <c r="J40" s="81">
        <v>2016</v>
      </c>
      <c r="K40" s="134">
        <v>8</v>
      </c>
      <c r="L40" s="134">
        <v>204.71999999999997</v>
      </c>
    </row>
    <row r="41" spans="1:12" ht="23.1" customHeight="1" thickBot="1" x14ac:dyDescent="0.3">
      <c r="A41" s="39"/>
      <c r="B41" s="81">
        <v>37</v>
      </c>
      <c r="C41" s="76" t="s">
        <v>604</v>
      </c>
      <c r="D41" s="76" t="s">
        <v>131</v>
      </c>
      <c r="E41" s="81" t="s">
        <v>531</v>
      </c>
      <c r="F41" s="81" t="s">
        <v>494</v>
      </c>
      <c r="G41" s="76" t="s">
        <v>206</v>
      </c>
      <c r="H41" s="76" t="s">
        <v>207</v>
      </c>
      <c r="I41" s="76" t="s">
        <v>557</v>
      </c>
      <c r="J41" s="81">
        <v>2016</v>
      </c>
      <c r="K41" s="134">
        <v>110</v>
      </c>
      <c r="L41" s="134">
        <v>5092.3459999999995</v>
      </c>
    </row>
    <row r="42" spans="1:12" ht="23.1" customHeight="1" thickBot="1" x14ac:dyDescent="0.3">
      <c r="A42" s="39"/>
      <c r="B42" s="81">
        <v>38</v>
      </c>
      <c r="C42" s="76" t="s">
        <v>545</v>
      </c>
      <c r="D42" s="76" t="s">
        <v>132</v>
      </c>
      <c r="E42" s="81" t="s">
        <v>539</v>
      </c>
      <c r="F42" s="81" t="s">
        <v>496</v>
      </c>
      <c r="G42" s="76" t="s">
        <v>202</v>
      </c>
      <c r="H42" s="76" t="s">
        <v>532</v>
      </c>
      <c r="I42" s="76" t="s">
        <v>533</v>
      </c>
      <c r="J42" s="81">
        <v>2016</v>
      </c>
      <c r="K42" s="134">
        <v>20</v>
      </c>
      <c r="L42" s="134">
        <v>1194.2</v>
      </c>
    </row>
    <row r="43" spans="1:12" ht="23.1" customHeight="1" thickBot="1" x14ac:dyDescent="0.3">
      <c r="A43" s="39"/>
      <c r="B43" s="81">
        <v>39</v>
      </c>
      <c r="C43" s="76" t="s">
        <v>551</v>
      </c>
      <c r="D43" s="76" t="s">
        <v>132</v>
      </c>
      <c r="E43" s="81" t="s">
        <v>539</v>
      </c>
      <c r="F43" s="81" t="s">
        <v>496</v>
      </c>
      <c r="G43" s="76" t="s">
        <v>202</v>
      </c>
      <c r="H43" s="76" t="s">
        <v>223</v>
      </c>
      <c r="I43" s="76" t="s">
        <v>540</v>
      </c>
      <c r="J43" s="81">
        <v>2016</v>
      </c>
      <c r="K43" s="134">
        <v>30</v>
      </c>
      <c r="L43" s="134">
        <v>1791.2999999999997</v>
      </c>
    </row>
    <row r="44" spans="1:12" ht="23.1" customHeight="1" thickBot="1" x14ac:dyDescent="0.3">
      <c r="A44" s="39"/>
      <c r="B44" s="81">
        <v>40</v>
      </c>
      <c r="C44" s="76" t="s">
        <v>552</v>
      </c>
      <c r="D44" s="76" t="s">
        <v>132</v>
      </c>
      <c r="E44" s="81" t="s">
        <v>539</v>
      </c>
      <c r="F44" s="81" t="s">
        <v>496</v>
      </c>
      <c r="G44" s="76" t="s">
        <v>202</v>
      </c>
      <c r="H44" s="76" t="s">
        <v>223</v>
      </c>
      <c r="I44" s="76" t="s">
        <v>540</v>
      </c>
      <c r="J44" s="81">
        <v>2016</v>
      </c>
      <c r="K44" s="134">
        <v>30</v>
      </c>
      <c r="L44" s="134">
        <v>1791.2999999999997</v>
      </c>
    </row>
    <row r="45" spans="1:12" ht="23.1" customHeight="1" thickBot="1" x14ac:dyDescent="0.3">
      <c r="A45" s="39"/>
      <c r="B45" s="81">
        <v>41</v>
      </c>
      <c r="C45" s="76" t="s">
        <v>553</v>
      </c>
      <c r="D45" s="76" t="s">
        <v>132</v>
      </c>
      <c r="E45" s="81" t="s">
        <v>539</v>
      </c>
      <c r="F45" s="81" t="s">
        <v>496</v>
      </c>
      <c r="G45" s="76" t="s">
        <v>202</v>
      </c>
      <c r="H45" s="76" t="s">
        <v>223</v>
      </c>
      <c r="I45" s="76" t="s">
        <v>540</v>
      </c>
      <c r="J45" s="81">
        <v>2016</v>
      </c>
      <c r="K45" s="134">
        <v>29.135999999999999</v>
      </c>
      <c r="L45" s="134">
        <v>1739.7105599999998</v>
      </c>
    </row>
    <row r="46" spans="1:12" ht="23.1" customHeight="1" thickBot="1" x14ac:dyDescent="0.3">
      <c r="A46" s="39"/>
      <c r="B46" s="81">
        <v>42</v>
      </c>
      <c r="C46" s="76" t="s">
        <v>562</v>
      </c>
      <c r="D46" s="76" t="s">
        <v>132</v>
      </c>
      <c r="E46" s="81" t="s">
        <v>539</v>
      </c>
      <c r="F46" s="81" t="s">
        <v>498</v>
      </c>
      <c r="G46" s="76" t="s">
        <v>198</v>
      </c>
      <c r="H46" s="76" t="s">
        <v>312</v>
      </c>
      <c r="I46" s="76" t="s">
        <v>540</v>
      </c>
      <c r="J46" s="81">
        <v>2016</v>
      </c>
      <c r="K46" s="134">
        <v>30</v>
      </c>
      <c r="L46" s="134">
        <v>1791.2999999999997</v>
      </c>
    </row>
    <row r="47" spans="1:12" ht="23.1" customHeight="1" thickBot="1" x14ac:dyDescent="0.3">
      <c r="A47" s="39"/>
      <c r="B47" s="81">
        <v>43</v>
      </c>
      <c r="C47" s="76" t="s">
        <v>892</v>
      </c>
      <c r="D47" s="76" t="s">
        <v>132</v>
      </c>
      <c r="E47" s="81" t="s">
        <v>564</v>
      </c>
      <c r="F47" s="81" t="s">
        <v>512</v>
      </c>
      <c r="G47" s="76" t="s">
        <v>234</v>
      </c>
      <c r="H47" s="76" t="s">
        <v>385</v>
      </c>
      <c r="I47" s="76" t="s">
        <v>889</v>
      </c>
      <c r="J47" s="81">
        <v>2016</v>
      </c>
      <c r="K47" s="134">
        <v>30</v>
      </c>
      <c r="L47" s="134">
        <v>1204.2654</v>
      </c>
    </row>
    <row r="48" spans="1:12" ht="23.1" customHeight="1" thickBot="1" x14ac:dyDescent="0.3">
      <c r="A48" s="39"/>
      <c r="B48" s="81">
        <v>44</v>
      </c>
      <c r="C48" s="76" t="s">
        <v>567</v>
      </c>
      <c r="D48" s="76" t="s">
        <v>132</v>
      </c>
      <c r="E48" s="81" t="s">
        <v>539</v>
      </c>
      <c r="F48" s="81" t="s">
        <v>496</v>
      </c>
      <c r="G48" s="76" t="s">
        <v>202</v>
      </c>
      <c r="H48" s="76" t="s">
        <v>223</v>
      </c>
      <c r="I48" s="76" t="s">
        <v>540</v>
      </c>
      <c r="J48" s="81">
        <v>2016</v>
      </c>
      <c r="K48" s="134">
        <v>30</v>
      </c>
      <c r="L48" s="134">
        <v>1791.2999999999997</v>
      </c>
    </row>
    <row r="49" spans="1:12" ht="23.1" customHeight="1" thickBot="1" x14ac:dyDescent="0.3">
      <c r="A49" s="39"/>
      <c r="B49" s="81">
        <v>45</v>
      </c>
      <c r="C49" s="76" t="s">
        <v>572</v>
      </c>
      <c r="D49" s="76" t="s">
        <v>132</v>
      </c>
      <c r="E49" s="81" t="s">
        <v>539</v>
      </c>
      <c r="F49" s="81" t="s">
        <v>498</v>
      </c>
      <c r="G49" s="76" t="s">
        <v>198</v>
      </c>
      <c r="H49" s="76" t="s">
        <v>573</v>
      </c>
      <c r="I49" s="76" t="s">
        <v>540</v>
      </c>
      <c r="J49" s="81">
        <v>2016</v>
      </c>
      <c r="K49" s="134">
        <v>30</v>
      </c>
      <c r="L49" s="134">
        <v>1791.2999999999997</v>
      </c>
    </row>
    <row r="50" spans="1:12" ht="23.1" customHeight="1" thickBot="1" x14ac:dyDescent="0.3">
      <c r="A50" s="39"/>
      <c r="B50" s="81">
        <v>46</v>
      </c>
      <c r="C50" s="76" t="s">
        <v>578</v>
      </c>
      <c r="D50" s="76" t="s">
        <v>132</v>
      </c>
      <c r="E50" s="81" t="s">
        <v>539</v>
      </c>
      <c r="F50" s="81" t="s">
        <v>510</v>
      </c>
      <c r="G50" s="76" t="s">
        <v>219</v>
      </c>
      <c r="H50" s="76" t="s">
        <v>537</v>
      </c>
      <c r="I50" s="76" t="s">
        <v>533</v>
      </c>
      <c r="J50" s="81">
        <v>2016</v>
      </c>
      <c r="K50" s="134">
        <v>30</v>
      </c>
      <c r="L50" s="134">
        <v>1791.2999999999997</v>
      </c>
    </row>
    <row r="51" spans="1:12" ht="23.1" customHeight="1" thickBot="1" x14ac:dyDescent="0.3">
      <c r="A51" s="39"/>
      <c r="B51" s="81">
        <v>47</v>
      </c>
      <c r="C51" s="76" t="s">
        <v>579</v>
      </c>
      <c r="D51" s="76" t="s">
        <v>132</v>
      </c>
      <c r="E51" s="81" t="s">
        <v>539</v>
      </c>
      <c r="F51" s="81" t="s">
        <v>510</v>
      </c>
      <c r="G51" s="76" t="s">
        <v>219</v>
      </c>
      <c r="H51" s="76" t="s">
        <v>537</v>
      </c>
      <c r="I51" s="76" t="s">
        <v>533</v>
      </c>
      <c r="J51" s="81">
        <v>2016</v>
      </c>
      <c r="K51" s="134">
        <v>30</v>
      </c>
      <c r="L51" s="134">
        <v>1791.2999999999997</v>
      </c>
    </row>
    <row r="52" spans="1:12" ht="23.1" customHeight="1" thickBot="1" x14ac:dyDescent="0.3">
      <c r="A52" s="39"/>
      <c r="B52" s="81">
        <v>48</v>
      </c>
      <c r="C52" s="76" t="s">
        <v>580</v>
      </c>
      <c r="D52" s="76" t="s">
        <v>132</v>
      </c>
      <c r="E52" s="81" t="s">
        <v>539</v>
      </c>
      <c r="F52" s="81" t="s">
        <v>496</v>
      </c>
      <c r="G52" s="76" t="s">
        <v>202</v>
      </c>
      <c r="H52" s="76" t="s">
        <v>216</v>
      </c>
      <c r="I52" s="76" t="s">
        <v>533</v>
      </c>
      <c r="J52" s="81">
        <v>2016</v>
      </c>
      <c r="K52" s="134">
        <v>30</v>
      </c>
      <c r="L52" s="134">
        <v>1791.2999999999997</v>
      </c>
    </row>
    <row r="53" spans="1:12" ht="23.1" customHeight="1" thickBot="1" x14ac:dyDescent="0.3">
      <c r="A53" s="39"/>
      <c r="B53" s="81">
        <v>49</v>
      </c>
      <c r="C53" s="76" t="s">
        <v>588</v>
      </c>
      <c r="D53" s="76" t="s">
        <v>132</v>
      </c>
      <c r="E53" s="81" t="s">
        <v>539</v>
      </c>
      <c r="F53" s="81" t="s">
        <v>505</v>
      </c>
      <c r="G53" s="76" t="s">
        <v>278</v>
      </c>
      <c r="H53" s="76" t="s">
        <v>391</v>
      </c>
      <c r="I53" s="76" t="s">
        <v>533</v>
      </c>
      <c r="J53" s="81">
        <v>2016</v>
      </c>
      <c r="K53" s="134">
        <v>25</v>
      </c>
      <c r="L53" s="134">
        <v>1492.75</v>
      </c>
    </row>
    <row r="54" spans="1:12" ht="23.1" customHeight="1" thickBot="1" x14ac:dyDescent="0.3">
      <c r="A54" s="39"/>
      <c r="B54" s="81">
        <v>50</v>
      </c>
      <c r="C54" s="76" t="s">
        <v>599</v>
      </c>
      <c r="D54" s="76" t="s">
        <v>132</v>
      </c>
      <c r="E54" s="81" t="s">
        <v>539</v>
      </c>
      <c r="F54" s="81" t="s">
        <v>570</v>
      </c>
      <c r="G54" s="76" t="s">
        <v>219</v>
      </c>
      <c r="H54" s="76" t="s">
        <v>592</v>
      </c>
      <c r="I54" s="76" t="s">
        <v>533</v>
      </c>
      <c r="J54" s="81">
        <v>2016</v>
      </c>
      <c r="K54" s="134">
        <v>14.385</v>
      </c>
      <c r="L54" s="134">
        <v>858.92835000000002</v>
      </c>
    </row>
    <row r="55" spans="1:12" ht="23.1" customHeight="1" thickBot="1" x14ac:dyDescent="0.3">
      <c r="A55" s="39"/>
      <c r="B55" s="81">
        <v>51</v>
      </c>
      <c r="C55" s="76" t="s">
        <v>600</v>
      </c>
      <c r="D55" s="76" t="s">
        <v>132</v>
      </c>
      <c r="E55" s="81" t="s">
        <v>539</v>
      </c>
      <c r="F55" s="81" t="s">
        <v>570</v>
      </c>
      <c r="G55" s="76" t="s">
        <v>219</v>
      </c>
      <c r="H55" s="76" t="s">
        <v>592</v>
      </c>
      <c r="I55" s="76" t="s">
        <v>533</v>
      </c>
      <c r="J55" s="81">
        <v>2016</v>
      </c>
      <c r="K55" s="134">
        <v>14.385</v>
      </c>
      <c r="L55" s="134">
        <v>858.92835000000002</v>
      </c>
    </row>
    <row r="56" spans="1:12" ht="23.1" customHeight="1" thickBot="1" x14ac:dyDescent="0.3">
      <c r="A56" s="39"/>
      <c r="B56" s="81">
        <v>52</v>
      </c>
      <c r="C56" s="76" t="s">
        <v>601</v>
      </c>
      <c r="D56" s="76" t="s">
        <v>132</v>
      </c>
      <c r="E56" s="81" t="s">
        <v>539</v>
      </c>
      <c r="F56" s="81" t="s">
        <v>505</v>
      </c>
      <c r="G56" s="76" t="s">
        <v>278</v>
      </c>
      <c r="H56" s="76" t="s">
        <v>391</v>
      </c>
      <c r="I56" s="76" t="s">
        <v>533</v>
      </c>
      <c r="J56" s="81">
        <v>2016</v>
      </c>
      <c r="K56" s="134">
        <v>5</v>
      </c>
      <c r="L56" s="134">
        <v>298.55</v>
      </c>
    </row>
    <row r="57" spans="1:12" ht="23.1" customHeight="1" thickBot="1" x14ac:dyDescent="0.3">
      <c r="A57" s="39"/>
      <c r="B57" s="81">
        <v>53</v>
      </c>
      <c r="C57" s="76" t="s">
        <v>602</v>
      </c>
      <c r="D57" s="76" t="s">
        <v>132</v>
      </c>
      <c r="E57" s="81" t="s">
        <v>544</v>
      </c>
      <c r="F57" s="81" t="s">
        <v>504</v>
      </c>
      <c r="G57" s="76" t="s">
        <v>249</v>
      </c>
      <c r="H57" s="76" t="s">
        <v>250</v>
      </c>
      <c r="I57" s="76" t="s">
        <v>533</v>
      </c>
      <c r="J57" s="81">
        <v>2016</v>
      </c>
      <c r="K57" s="134">
        <v>20</v>
      </c>
      <c r="L57" s="134">
        <v>1092.693</v>
      </c>
    </row>
    <row r="58" spans="1:12" ht="23.1" customHeight="1" thickBot="1" x14ac:dyDescent="0.3">
      <c r="A58" s="39"/>
      <c r="B58" s="81">
        <v>54</v>
      </c>
      <c r="C58" s="76" t="s">
        <v>893</v>
      </c>
      <c r="D58" s="76" t="s">
        <v>132</v>
      </c>
      <c r="E58" s="81" t="s">
        <v>564</v>
      </c>
      <c r="F58" s="81" t="s">
        <v>499</v>
      </c>
      <c r="G58" s="76" t="s">
        <v>198</v>
      </c>
      <c r="H58" s="76" t="s">
        <v>603</v>
      </c>
      <c r="I58" s="76" t="s">
        <v>889</v>
      </c>
      <c r="J58" s="81">
        <v>2016</v>
      </c>
      <c r="K58" s="134">
        <v>50</v>
      </c>
      <c r="L58" s="134">
        <v>2007.1089999999997</v>
      </c>
    </row>
    <row r="59" spans="1:12" ht="23.1" customHeight="1" thickBot="1" x14ac:dyDescent="0.3">
      <c r="A59" s="39"/>
      <c r="B59" s="81">
        <v>55</v>
      </c>
      <c r="C59" s="76" t="s">
        <v>605</v>
      </c>
      <c r="D59" s="76" t="s">
        <v>132</v>
      </c>
      <c r="E59" s="81" t="s">
        <v>539</v>
      </c>
      <c r="F59" s="81" t="s">
        <v>496</v>
      </c>
      <c r="G59" s="76" t="s">
        <v>202</v>
      </c>
      <c r="H59" s="76" t="s">
        <v>223</v>
      </c>
      <c r="I59" s="76" t="s">
        <v>533</v>
      </c>
      <c r="J59" s="81">
        <v>2016</v>
      </c>
      <c r="K59" s="134">
        <v>26.66</v>
      </c>
      <c r="L59" s="134">
        <v>1591.8685999999998</v>
      </c>
    </row>
    <row r="60" spans="1:12" ht="23.1" customHeight="1" thickBot="1" x14ac:dyDescent="0.3">
      <c r="A60" s="39"/>
      <c r="B60" s="81">
        <v>56</v>
      </c>
      <c r="C60" s="76" t="s">
        <v>606</v>
      </c>
      <c r="D60" s="76" t="s">
        <v>132</v>
      </c>
      <c r="E60" s="81" t="s">
        <v>544</v>
      </c>
      <c r="F60" s="81" t="s">
        <v>498</v>
      </c>
      <c r="G60" s="76" t="s">
        <v>198</v>
      </c>
      <c r="H60" s="76" t="s">
        <v>573</v>
      </c>
      <c r="I60" s="76" t="s">
        <v>533</v>
      </c>
      <c r="J60" s="81">
        <v>2016</v>
      </c>
      <c r="K60" s="134">
        <v>20</v>
      </c>
      <c r="L60" s="134">
        <v>1194.2</v>
      </c>
    </row>
    <row r="61" spans="1:12" ht="23.1" customHeight="1" thickBot="1" x14ac:dyDescent="0.3">
      <c r="A61" s="39"/>
      <c r="B61" s="81">
        <v>57</v>
      </c>
      <c r="C61" s="76" t="s">
        <v>894</v>
      </c>
      <c r="D61" s="76" t="s">
        <v>132</v>
      </c>
      <c r="E61" s="81" t="s">
        <v>564</v>
      </c>
      <c r="F61" s="81" t="s">
        <v>542</v>
      </c>
      <c r="G61" s="76" t="s">
        <v>211</v>
      </c>
      <c r="H61" s="76" t="s">
        <v>575</v>
      </c>
      <c r="I61" s="76" t="s">
        <v>889</v>
      </c>
      <c r="J61" s="81">
        <v>2016</v>
      </c>
      <c r="K61" s="134">
        <v>100</v>
      </c>
      <c r="L61" s="134">
        <v>4014.2179999999994</v>
      </c>
    </row>
    <row r="62" spans="1:12" ht="23.1" customHeight="1" thickBot="1" x14ac:dyDescent="0.3">
      <c r="A62" s="39"/>
      <c r="B62" s="81">
        <v>58</v>
      </c>
      <c r="C62" s="76" t="s">
        <v>611</v>
      </c>
      <c r="D62" s="76" t="s">
        <v>132</v>
      </c>
      <c r="E62" s="81" t="s">
        <v>539</v>
      </c>
      <c r="F62" s="81" t="s">
        <v>510</v>
      </c>
      <c r="G62" s="76" t="s">
        <v>219</v>
      </c>
      <c r="H62" s="76" t="s">
        <v>537</v>
      </c>
      <c r="I62" s="76" t="s">
        <v>540</v>
      </c>
      <c r="J62" s="81">
        <v>2016</v>
      </c>
      <c r="K62" s="134">
        <v>30</v>
      </c>
      <c r="L62" s="134">
        <v>1791.2999999999997</v>
      </c>
    </row>
    <row r="63" spans="1:12" ht="23.1" customHeight="1" thickBot="1" x14ac:dyDescent="0.3">
      <c r="A63" s="39"/>
      <c r="B63" s="81">
        <v>59</v>
      </c>
      <c r="C63" s="76" t="s">
        <v>612</v>
      </c>
      <c r="D63" s="76" t="s">
        <v>132</v>
      </c>
      <c r="E63" s="81" t="s">
        <v>539</v>
      </c>
      <c r="F63" s="81" t="s">
        <v>498</v>
      </c>
      <c r="G63" s="76" t="s">
        <v>198</v>
      </c>
      <c r="H63" s="76" t="s">
        <v>312</v>
      </c>
      <c r="I63" s="76" t="s">
        <v>540</v>
      </c>
      <c r="J63" s="81">
        <v>2016</v>
      </c>
      <c r="K63" s="134">
        <v>30</v>
      </c>
      <c r="L63" s="134">
        <v>1791.2999999999997</v>
      </c>
    </row>
    <row r="64" spans="1:12" ht="23.1" customHeight="1" thickBot="1" x14ac:dyDescent="0.3">
      <c r="A64" s="39"/>
      <c r="B64" s="81">
        <v>60</v>
      </c>
      <c r="C64" s="76" t="s">
        <v>895</v>
      </c>
      <c r="D64" s="76" t="s">
        <v>132</v>
      </c>
      <c r="E64" s="81" t="s">
        <v>564</v>
      </c>
      <c r="F64" s="81" t="s">
        <v>512</v>
      </c>
      <c r="G64" s="76" t="s">
        <v>234</v>
      </c>
      <c r="H64" s="76" t="s">
        <v>385</v>
      </c>
      <c r="I64" s="76" t="s">
        <v>889</v>
      </c>
      <c r="J64" s="81">
        <v>2016</v>
      </c>
      <c r="K64" s="134">
        <v>30</v>
      </c>
      <c r="L64" s="134">
        <v>1204.2654</v>
      </c>
    </row>
    <row r="65" spans="1:12" ht="23.1" customHeight="1" thickBot="1" x14ac:dyDescent="0.3">
      <c r="A65" s="39"/>
      <c r="B65" s="81">
        <v>61</v>
      </c>
      <c r="C65" s="76" t="s">
        <v>613</v>
      </c>
      <c r="D65" s="76" t="s">
        <v>132</v>
      </c>
      <c r="E65" s="81" t="s">
        <v>539</v>
      </c>
      <c r="F65" s="81" t="s">
        <v>496</v>
      </c>
      <c r="G65" s="76" t="s">
        <v>202</v>
      </c>
      <c r="H65" s="76" t="s">
        <v>223</v>
      </c>
      <c r="I65" s="76" t="s">
        <v>533</v>
      </c>
      <c r="J65" s="81">
        <v>2016</v>
      </c>
      <c r="K65" s="134">
        <v>30</v>
      </c>
      <c r="L65" s="134">
        <v>1791.2999999999997</v>
      </c>
    </row>
    <row r="66" spans="1:12" ht="23.1" customHeight="1" thickBot="1" x14ac:dyDescent="0.3">
      <c r="A66" s="39"/>
      <c r="B66" s="81">
        <v>62</v>
      </c>
      <c r="C66" s="76" t="s">
        <v>614</v>
      </c>
      <c r="D66" s="76" t="s">
        <v>132</v>
      </c>
      <c r="E66" s="81" t="s">
        <v>539</v>
      </c>
      <c r="F66" s="81" t="s">
        <v>492</v>
      </c>
      <c r="G66" s="76" t="s">
        <v>211</v>
      </c>
      <c r="H66" s="76" t="s">
        <v>245</v>
      </c>
      <c r="I66" s="76" t="s">
        <v>540</v>
      </c>
      <c r="J66" s="81">
        <v>2016</v>
      </c>
      <c r="K66" s="134">
        <v>29.36</v>
      </c>
      <c r="L66" s="134">
        <v>1753.0855999999999</v>
      </c>
    </row>
    <row r="67" spans="1:12" ht="23.1" customHeight="1" thickBot="1" x14ac:dyDescent="0.3">
      <c r="A67" s="39"/>
      <c r="B67" s="81">
        <v>63</v>
      </c>
      <c r="C67" s="76" t="s">
        <v>616</v>
      </c>
      <c r="D67" s="76" t="s">
        <v>132</v>
      </c>
      <c r="E67" s="81" t="s">
        <v>539</v>
      </c>
      <c r="F67" s="81" t="s">
        <v>496</v>
      </c>
      <c r="G67" s="76" t="s">
        <v>202</v>
      </c>
      <c r="H67" s="76" t="s">
        <v>223</v>
      </c>
      <c r="I67" s="76" t="s">
        <v>533</v>
      </c>
      <c r="J67" s="81">
        <v>2016</v>
      </c>
      <c r="K67" s="134">
        <v>30</v>
      </c>
      <c r="L67" s="134">
        <v>1791.2999999999997</v>
      </c>
    </row>
    <row r="68" spans="1:12" ht="23.1" customHeight="1" thickBot="1" x14ac:dyDescent="0.3">
      <c r="A68" s="39"/>
      <c r="B68" s="81">
        <v>64</v>
      </c>
      <c r="C68" s="76" t="s">
        <v>945</v>
      </c>
      <c r="D68" s="76" t="s">
        <v>132</v>
      </c>
      <c r="E68" s="81" t="s">
        <v>539</v>
      </c>
      <c r="F68" s="81" t="s">
        <v>496</v>
      </c>
      <c r="G68" s="76" t="s">
        <v>202</v>
      </c>
      <c r="H68" s="76" t="s">
        <v>223</v>
      </c>
      <c r="I68" s="76" t="s">
        <v>533</v>
      </c>
      <c r="J68" s="81">
        <v>2016</v>
      </c>
      <c r="K68" s="134">
        <v>30</v>
      </c>
      <c r="L68" s="134">
        <v>1791.2999999999997</v>
      </c>
    </row>
    <row r="69" spans="1:12" ht="23.1" customHeight="1" thickBot="1" x14ac:dyDescent="0.3">
      <c r="A69" s="39"/>
      <c r="B69" s="81">
        <v>65</v>
      </c>
      <c r="C69" s="76" t="s">
        <v>617</v>
      </c>
      <c r="D69" s="76" t="s">
        <v>132</v>
      </c>
      <c r="E69" s="81" t="s">
        <v>539</v>
      </c>
      <c r="F69" s="81" t="s">
        <v>511</v>
      </c>
      <c r="G69" s="76" t="s">
        <v>219</v>
      </c>
      <c r="H69" s="76" t="s">
        <v>343</v>
      </c>
      <c r="I69" s="76" t="s">
        <v>533</v>
      </c>
      <c r="J69" s="81">
        <v>2016</v>
      </c>
      <c r="K69" s="134">
        <v>30</v>
      </c>
      <c r="L69" s="134">
        <v>1791.2999999999997</v>
      </c>
    </row>
    <row r="70" spans="1:12" ht="23.1" customHeight="1" thickBot="1" x14ac:dyDescent="0.3">
      <c r="A70" s="39"/>
      <c r="B70" s="81">
        <v>66</v>
      </c>
      <c r="C70" s="76" t="s">
        <v>1294</v>
      </c>
      <c r="D70" s="76" t="s">
        <v>132</v>
      </c>
      <c r="E70" s="81" t="s">
        <v>539</v>
      </c>
      <c r="F70" s="81" t="s">
        <v>498</v>
      </c>
      <c r="G70" s="76" t="s">
        <v>198</v>
      </c>
      <c r="H70" s="76" t="s">
        <v>573</v>
      </c>
      <c r="I70" s="76" t="s">
        <v>540</v>
      </c>
      <c r="J70" s="81">
        <v>2016</v>
      </c>
      <c r="K70" s="134">
        <v>30</v>
      </c>
      <c r="L70" s="134">
        <v>1791.2999999999997</v>
      </c>
    </row>
    <row r="71" spans="1:12" ht="23.1" customHeight="1" thickBot="1" x14ac:dyDescent="0.3">
      <c r="A71" s="39"/>
      <c r="B71" s="81">
        <v>67</v>
      </c>
      <c r="C71" s="76" t="s">
        <v>618</v>
      </c>
      <c r="D71" s="76" t="s">
        <v>132</v>
      </c>
      <c r="E71" s="81" t="s">
        <v>539</v>
      </c>
      <c r="F71" s="81" t="s">
        <v>499</v>
      </c>
      <c r="G71" s="76" t="s">
        <v>198</v>
      </c>
      <c r="H71" s="76" t="s">
        <v>603</v>
      </c>
      <c r="I71" s="76" t="s">
        <v>540</v>
      </c>
      <c r="J71" s="81">
        <v>2016</v>
      </c>
      <c r="K71" s="134">
        <v>10</v>
      </c>
      <c r="L71" s="134">
        <v>597.1</v>
      </c>
    </row>
    <row r="72" spans="1:12" ht="23.1" customHeight="1" thickBot="1" x14ac:dyDescent="0.3">
      <c r="A72" s="39"/>
      <c r="B72" s="81">
        <v>68</v>
      </c>
      <c r="C72" s="76" t="s">
        <v>619</v>
      </c>
      <c r="D72" s="76" t="s">
        <v>132</v>
      </c>
      <c r="E72" s="81" t="s">
        <v>539</v>
      </c>
      <c r="F72" s="81" t="s">
        <v>499</v>
      </c>
      <c r="G72" s="76" t="s">
        <v>198</v>
      </c>
      <c r="H72" s="76" t="s">
        <v>603</v>
      </c>
      <c r="I72" s="76" t="s">
        <v>540</v>
      </c>
      <c r="J72" s="81">
        <v>2016</v>
      </c>
      <c r="K72" s="134">
        <v>15</v>
      </c>
      <c r="L72" s="134">
        <v>895.64999999999986</v>
      </c>
    </row>
    <row r="73" spans="1:12" ht="23.1" customHeight="1" thickBot="1" x14ac:dyDescent="0.3">
      <c r="A73" s="39"/>
      <c r="B73" s="81">
        <v>69</v>
      </c>
      <c r="C73" s="76" t="s">
        <v>620</v>
      </c>
      <c r="D73" s="76" t="s">
        <v>132</v>
      </c>
      <c r="E73" s="81" t="s">
        <v>539</v>
      </c>
      <c r="F73" s="81" t="s">
        <v>499</v>
      </c>
      <c r="G73" s="76" t="s">
        <v>198</v>
      </c>
      <c r="H73" s="76" t="s">
        <v>603</v>
      </c>
      <c r="I73" s="76" t="s">
        <v>533</v>
      </c>
      <c r="J73" s="81">
        <v>2016</v>
      </c>
      <c r="K73" s="134">
        <v>30</v>
      </c>
      <c r="L73" s="134">
        <v>1791.2999999999997</v>
      </c>
    </row>
    <row r="74" spans="1:12" ht="23.1" customHeight="1" thickBot="1" x14ac:dyDescent="0.3">
      <c r="A74" s="39"/>
      <c r="B74" s="81">
        <v>70</v>
      </c>
      <c r="C74" s="76" t="s">
        <v>621</v>
      </c>
      <c r="D74" s="76" t="s">
        <v>132</v>
      </c>
      <c r="E74" s="81" t="s">
        <v>539</v>
      </c>
      <c r="F74" s="81" t="s">
        <v>499</v>
      </c>
      <c r="G74" s="76" t="s">
        <v>198</v>
      </c>
      <c r="H74" s="76" t="s">
        <v>603</v>
      </c>
      <c r="I74" s="76" t="s">
        <v>540</v>
      </c>
      <c r="J74" s="81">
        <v>2016</v>
      </c>
      <c r="K74" s="134">
        <v>6.25</v>
      </c>
      <c r="L74" s="134">
        <v>373.1875</v>
      </c>
    </row>
    <row r="75" spans="1:12" ht="23.1" customHeight="1" thickBot="1" x14ac:dyDescent="0.3">
      <c r="A75" s="39"/>
      <c r="B75" s="81">
        <v>71</v>
      </c>
      <c r="C75" s="76" t="s">
        <v>622</v>
      </c>
      <c r="D75" s="76" t="s">
        <v>132</v>
      </c>
      <c r="E75" s="81" t="s">
        <v>539</v>
      </c>
      <c r="F75" s="81" t="s">
        <v>499</v>
      </c>
      <c r="G75" s="76" t="s">
        <v>198</v>
      </c>
      <c r="H75" s="76" t="s">
        <v>603</v>
      </c>
      <c r="I75" s="76" t="s">
        <v>540</v>
      </c>
      <c r="J75" s="81">
        <v>2016</v>
      </c>
      <c r="K75" s="134">
        <v>6.25</v>
      </c>
      <c r="L75" s="134">
        <v>373.1875</v>
      </c>
    </row>
    <row r="76" spans="1:12" ht="23.1" customHeight="1" thickBot="1" x14ac:dyDescent="0.3">
      <c r="A76" s="39"/>
      <c r="B76" s="81">
        <v>72</v>
      </c>
      <c r="C76" s="76" t="s">
        <v>623</v>
      </c>
      <c r="D76" s="76" t="s">
        <v>132</v>
      </c>
      <c r="E76" s="81" t="s">
        <v>539</v>
      </c>
      <c r="F76" s="81" t="s">
        <v>499</v>
      </c>
      <c r="G76" s="76" t="s">
        <v>198</v>
      </c>
      <c r="H76" s="76" t="s">
        <v>603</v>
      </c>
      <c r="I76" s="76" t="s">
        <v>540</v>
      </c>
      <c r="J76" s="81">
        <v>2016</v>
      </c>
      <c r="K76" s="134">
        <v>3.5</v>
      </c>
      <c r="L76" s="134">
        <v>208.98499999999996</v>
      </c>
    </row>
    <row r="77" spans="1:12" ht="23.1" customHeight="1" thickBot="1" x14ac:dyDescent="0.3">
      <c r="A77" s="39"/>
      <c r="B77" s="81">
        <v>73</v>
      </c>
      <c r="C77" s="76" t="s">
        <v>626</v>
      </c>
      <c r="D77" s="76" t="s">
        <v>132</v>
      </c>
      <c r="E77" s="81" t="s">
        <v>539</v>
      </c>
      <c r="F77" s="81" t="s">
        <v>498</v>
      </c>
      <c r="G77" s="76" t="s">
        <v>198</v>
      </c>
      <c r="H77" s="76" t="s">
        <v>312</v>
      </c>
      <c r="I77" s="76" t="s">
        <v>540</v>
      </c>
      <c r="J77" s="81">
        <v>2016</v>
      </c>
      <c r="K77" s="134">
        <v>30</v>
      </c>
      <c r="L77" s="134">
        <v>1791.2999999999997</v>
      </c>
    </row>
    <row r="78" spans="1:12" ht="23.1" customHeight="1" thickBot="1" x14ac:dyDescent="0.3">
      <c r="A78" s="39"/>
      <c r="B78" s="81">
        <v>74</v>
      </c>
      <c r="C78" s="76" t="s">
        <v>896</v>
      </c>
      <c r="D78" s="76" t="s">
        <v>132</v>
      </c>
      <c r="E78" s="81" t="s">
        <v>564</v>
      </c>
      <c r="F78" s="81" t="s">
        <v>508</v>
      </c>
      <c r="G78" s="76" t="s">
        <v>211</v>
      </c>
      <c r="H78" s="76" t="s">
        <v>560</v>
      </c>
      <c r="I78" s="76" t="s">
        <v>680</v>
      </c>
      <c r="J78" s="81">
        <v>2016</v>
      </c>
      <c r="K78" s="134">
        <v>10</v>
      </c>
      <c r="L78" s="134">
        <v>401.42179999999996</v>
      </c>
    </row>
    <row r="79" spans="1:12" ht="23.1" customHeight="1" thickBot="1" x14ac:dyDescent="0.3">
      <c r="A79" s="39"/>
      <c r="B79" s="81">
        <v>75</v>
      </c>
      <c r="C79" s="76" t="s">
        <v>581</v>
      </c>
      <c r="D79" s="76" t="s">
        <v>133</v>
      </c>
      <c r="E79" s="81" t="s">
        <v>582</v>
      </c>
      <c r="F79" s="81" t="s">
        <v>495</v>
      </c>
      <c r="G79" s="76" t="s">
        <v>211</v>
      </c>
      <c r="H79" s="76" t="s">
        <v>212</v>
      </c>
      <c r="I79" s="76" t="s">
        <v>533</v>
      </c>
      <c r="J79" s="81">
        <v>2016</v>
      </c>
      <c r="K79" s="134">
        <v>142.65</v>
      </c>
      <c r="L79" s="134">
        <v>2503.4057249999996</v>
      </c>
    </row>
    <row r="80" spans="1:12" ht="23.1" customHeight="1" thickBot="1" x14ac:dyDescent="0.3">
      <c r="A80" s="39"/>
      <c r="B80" s="81">
        <v>76</v>
      </c>
      <c r="C80" s="76" t="s">
        <v>625</v>
      </c>
      <c r="D80" s="76" t="s">
        <v>134</v>
      </c>
      <c r="E80" s="81" t="s">
        <v>531</v>
      </c>
      <c r="F80" s="81" t="s">
        <v>496</v>
      </c>
      <c r="G80" s="76" t="s">
        <v>202</v>
      </c>
      <c r="H80" s="76" t="s">
        <v>532</v>
      </c>
      <c r="I80" s="76" t="s">
        <v>533</v>
      </c>
      <c r="J80" s="81">
        <v>2016</v>
      </c>
      <c r="K80" s="134">
        <v>14</v>
      </c>
      <c r="L80" s="134">
        <v>600.08500000000004</v>
      </c>
    </row>
    <row r="81" spans="1:12" ht="23.1" customHeight="1" thickBot="1" x14ac:dyDescent="0.3">
      <c r="A81" s="39"/>
      <c r="B81" s="81">
        <v>77</v>
      </c>
      <c r="C81" s="76" t="s">
        <v>565</v>
      </c>
      <c r="D81" s="76" t="s">
        <v>135</v>
      </c>
      <c r="E81" s="81" t="s">
        <v>539</v>
      </c>
      <c r="F81" s="81" t="s">
        <v>496</v>
      </c>
      <c r="G81" s="76" t="s">
        <v>202</v>
      </c>
      <c r="H81" s="76" t="s">
        <v>532</v>
      </c>
      <c r="I81" s="76" t="s">
        <v>533</v>
      </c>
      <c r="J81" s="81">
        <v>2016</v>
      </c>
      <c r="K81" s="134">
        <v>30</v>
      </c>
      <c r="L81" s="134">
        <v>460.61999999999989</v>
      </c>
    </row>
    <row r="82" spans="1:12" ht="23.1" customHeight="1" thickBot="1" x14ac:dyDescent="0.3">
      <c r="A82" s="39"/>
      <c r="B82" s="81">
        <v>78</v>
      </c>
      <c r="C82" s="76" t="s">
        <v>566</v>
      </c>
      <c r="D82" s="76" t="s">
        <v>135</v>
      </c>
      <c r="E82" s="81" t="s">
        <v>539</v>
      </c>
      <c r="F82" s="81" t="s">
        <v>496</v>
      </c>
      <c r="G82" s="76" t="s">
        <v>202</v>
      </c>
      <c r="H82" s="76" t="s">
        <v>532</v>
      </c>
      <c r="I82" s="76" t="s">
        <v>533</v>
      </c>
      <c r="J82" s="81">
        <v>2016</v>
      </c>
      <c r="K82" s="134">
        <v>30</v>
      </c>
      <c r="L82" s="134">
        <v>460.61999999999989</v>
      </c>
    </row>
    <row r="83" spans="1:12" ht="23.1" customHeight="1" thickBot="1" x14ac:dyDescent="0.3">
      <c r="A83" s="39"/>
      <c r="B83" s="81">
        <v>79</v>
      </c>
      <c r="C83" s="76" t="s">
        <v>576</v>
      </c>
      <c r="D83" s="76" t="s">
        <v>135</v>
      </c>
      <c r="E83" s="81" t="s">
        <v>544</v>
      </c>
      <c r="F83" s="81" t="s">
        <v>504</v>
      </c>
      <c r="G83" s="76" t="s">
        <v>249</v>
      </c>
      <c r="H83" s="76" t="s">
        <v>250</v>
      </c>
      <c r="I83" s="76" t="s">
        <v>533</v>
      </c>
      <c r="J83" s="81">
        <v>2016</v>
      </c>
      <c r="K83" s="134">
        <v>94.31</v>
      </c>
      <c r="L83" s="134">
        <v>1985.2722000000001</v>
      </c>
    </row>
    <row r="84" spans="1:12" ht="23.1" customHeight="1" thickBot="1" x14ac:dyDescent="0.3">
      <c r="A84" s="39"/>
      <c r="B84" s="81">
        <v>80</v>
      </c>
      <c r="C84" s="76" t="s">
        <v>608</v>
      </c>
      <c r="D84" s="76" t="s">
        <v>135</v>
      </c>
      <c r="E84" s="81" t="s">
        <v>535</v>
      </c>
      <c r="F84" s="81" t="s">
        <v>609</v>
      </c>
      <c r="G84" s="76" t="s">
        <v>206</v>
      </c>
      <c r="H84" s="76" t="s">
        <v>610</v>
      </c>
      <c r="I84" s="76" t="s">
        <v>533</v>
      </c>
      <c r="J84" s="81">
        <v>2016</v>
      </c>
      <c r="K84" s="134">
        <v>13</v>
      </c>
      <c r="L84" s="134">
        <v>246.39757999999998</v>
      </c>
    </row>
    <row r="85" spans="1:12" ht="23.1" customHeight="1" thickBot="1" x14ac:dyDescent="0.3">
      <c r="A85" s="39"/>
      <c r="B85" s="81">
        <v>81</v>
      </c>
      <c r="C85" s="76" t="s">
        <v>640</v>
      </c>
      <c r="D85" s="76" t="s">
        <v>147</v>
      </c>
      <c r="E85" s="81" t="s">
        <v>531</v>
      </c>
      <c r="F85" s="81" t="s">
        <v>513</v>
      </c>
      <c r="G85" s="76" t="s">
        <v>249</v>
      </c>
      <c r="H85" s="76" t="s">
        <v>250</v>
      </c>
      <c r="I85" s="76" t="s">
        <v>557</v>
      </c>
      <c r="J85" s="81">
        <v>2017</v>
      </c>
      <c r="K85" s="134">
        <v>564.67999999999995</v>
      </c>
      <c r="L85" s="134">
        <v>5203.0419299999994</v>
      </c>
    </row>
    <row r="86" spans="1:12" ht="23.1" customHeight="1" thickBot="1" x14ac:dyDescent="0.3">
      <c r="A86" s="39"/>
      <c r="B86" s="81">
        <v>82</v>
      </c>
      <c r="C86" s="76" t="s">
        <v>641</v>
      </c>
      <c r="D86" s="76" t="s">
        <v>147</v>
      </c>
      <c r="E86" s="81" t="s">
        <v>531</v>
      </c>
      <c r="F86" s="81" t="s">
        <v>642</v>
      </c>
      <c r="G86" s="76" t="s">
        <v>249</v>
      </c>
      <c r="H86" s="76" t="s">
        <v>250</v>
      </c>
      <c r="I86" s="76" t="s">
        <v>533</v>
      </c>
      <c r="J86" s="81">
        <v>2017</v>
      </c>
      <c r="K86" s="134">
        <v>660.15</v>
      </c>
      <c r="L86" s="134">
        <v>11558.859301</v>
      </c>
    </row>
    <row r="87" spans="1:12" ht="23.1" customHeight="1" thickBot="1" x14ac:dyDescent="0.3">
      <c r="A87" s="39"/>
      <c r="B87" s="81">
        <v>83</v>
      </c>
      <c r="C87" s="76" t="s">
        <v>644</v>
      </c>
      <c r="D87" s="76" t="s">
        <v>147</v>
      </c>
      <c r="E87" s="81" t="s">
        <v>531</v>
      </c>
      <c r="F87" s="81" t="s">
        <v>496</v>
      </c>
      <c r="G87" s="76" t="s">
        <v>202</v>
      </c>
      <c r="H87" s="76" t="s">
        <v>216</v>
      </c>
      <c r="I87" s="76" t="s">
        <v>533</v>
      </c>
      <c r="J87" s="81">
        <v>2017</v>
      </c>
      <c r="K87" s="134">
        <v>792.4</v>
      </c>
      <c r="L87" s="134">
        <v>11366.1155</v>
      </c>
    </row>
    <row r="88" spans="1:12" ht="23.1" customHeight="1" thickBot="1" x14ac:dyDescent="0.3">
      <c r="A88" s="39"/>
      <c r="B88" s="81">
        <v>84</v>
      </c>
      <c r="C88" s="76" t="s">
        <v>650</v>
      </c>
      <c r="D88" s="76" t="s">
        <v>147</v>
      </c>
      <c r="E88" s="81" t="s">
        <v>547</v>
      </c>
      <c r="F88" s="81" t="s">
        <v>498</v>
      </c>
      <c r="G88" s="76" t="s">
        <v>198</v>
      </c>
      <c r="H88" s="76" t="s">
        <v>225</v>
      </c>
      <c r="I88" s="76" t="s">
        <v>533</v>
      </c>
      <c r="J88" s="81">
        <v>2017</v>
      </c>
      <c r="K88" s="134">
        <v>931.86</v>
      </c>
      <c r="L88" s="134">
        <v>15741.076325</v>
      </c>
    </row>
    <row r="89" spans="1:12" ht="23.1" customHeight="1" thickBot="1" x14ac:dyDescent="0.3">
      <c r="A89" s="39"/>
      <c r="B89" s="81">
        <v>85</v>
      </c>
      <c r="C89" s="76" t="s">
        <v>922</v>
      </c>
      <c r="D89" s="76" t="s">
        <v>124</v>
      </c>
      <c r="E89" s="81" t="s">
        <v>564</v>
      </c>
      <c r="F89" s="81" t="s">
        <v>496</v>
      </c>
      <c r="G89" s="76" t="s">
        <v>202</v>
      </c>
      <c r="H89" s="76" t="s">
        <v>216</v>
      </c>
      <c r="I89" s="76" t="s">
        <v>889</v>
      </c>
      <c r="J89" s="81">
        <v>2017</v>
      </c>
      <c r="K89" s="134">
        <v>112</v>
      </c>
      <c r="L89" s="134">
        <v>3053.3305599999994</v>
      </c>
    </row>
    <row r="90" spans="1:12" ht="23.1" customHeight="1" thickBot="1" x14ac:dyDescent="0.3">
      <c r="A90" s="39"/>
      <c r="B90" s="81">
        <v>86</v>
      </c>
      <c r="C90" s="76" t="s">
        <v>651</v>
      </c>
      <c r="D90" s="76" t="s">
        <v>124</v>
      </c>
      <c r="E90" s="81" t="s">
        <v>539</v>
      </c>
      <c r="F90" s="81" t="s">
        <v>496</v>
      </c>
      <c r="G90" s="76" t="s">
        <v>202</v>
      </c>
      <c r="H90" s="76" t="s">
        <v>223</v>
      </c>
      <c r="I90" s="76" t="s">
        <v>540</v>
      </c>
      <c r="J90" s="81">
        <v>2017</v>
      </c>
      <c r="K90" s="134">
        <v>29.94</v>
      </c>
      <c r="L90" s="134">
        <v>507.24498</v>
      </c>
    </row>
    <row r="91" spans="1:12" ht="23.1" customHeight="1" thickBot="1" x14ac:dyDescent="0.3">
      <c r="A91" s="39"/>
      <c r="B91" s="81">
        <v>87</v>
      </c>
      <c r="C91" s="76" t="s">
        <v>654</v>
      </c>
      <c r="D91" s="76" t="s">
        <v>147</v>
      </c>
      <c r="E91" s="81" t="s">
        <v>531</v>
      </c>
      <c r="F91" s="81" t="s">
        <v>504</v>
      </c>
      <c r="G91" s="76" t="s">
        <v>249</v>
      </c>
      <c r="H91" s="76" t="s">
        <v>250</v>
      </c>
      <c r="I91" s="76" t="s">
        <v>533</v>
      </c>
      <c r="J91" s="81">
        <v>2017</v>
      </c>
      <c r="K91" s="134">
        <v>632.95000000000005</v>
      </c>
      <c r="L91" s="134">
        <v>10885.075926000001</v>
      </c>
    </row>
    <row r="92" spans="1:12" ht="23.1" customHeight="1" thickBot="1" x14ac:dyDescent="0.3">
      <c r="A92" s="39"/>
      <c r="B92" s="81">
        <v>88</v>
      </c>
      <c r="C92" s="76" t="s">
        <v>629</v>
      </c>
      <c r="D92" s="76" t="s">
        <v>439</v>
      </c>
      <c r="E92" s="81" t="s">
        <v>535</v>
      </c>
      <c r="F92" s="81" t="s">
        <v>609</v>
      </c>
      <c r="G92" s="76" t="s">
        <v>206</v>
      </c>
      <c r="H92" s="76" t="s">
        <v>610</v>
      </c>
      <c r="I92" s="76" t="s">
        <v>533</v>
      </c>
      <c r="J92" s="81">
        <v>2017</v>
      </c>
      <c r="K92" s="134">
        <v>261.27600000000001</v>
      </c>
      <c r="L92" s="134">
        <v>4249.4805180000003</v>
      </c>
    </row>
    <row r="93" spans="1:12" ht="23.1" customHeight="1" thickBot="1" x14ac:dyDescent="0.3">
      <c r="A93" s="39"/>
      <c r="B93" s="81">
        <v>89</v>
      </c>
      <c r="C93" s="76" t="s">
        <v>630</v>
      </c>
      <c r="D93" s="76" t="s">
        <v>439</v>
      </c>
      <c r="E93" s="81" t="s">
        <v>550</v>
      </c>
      <c r="F93" s="81" t="s">
        <v>609</v>
      </c>
      <c r="G93" s="76" t="s">
        <v>206</v>
      </c>
      <c r="H93" s="76" t="s">
        <v>610</v>
      </c>
      <c r="I93" s="76" t="s">
        <v>533</v>
      </c>
      <c r="J93" s="81">
        <v>2017</v>
      </c>
      <c r="K93" s="134">
        <v>680</v>
      </c>
      <c r="L93" s="134">
        <v>12037.029843447997</v>
      </c>
    </row>
    <row r="94" spans="1:12" ht="23.1" customHeight="1" thickBot="1" x14ac:dyDescent="0.3">
      <c r="A94" s="39"/>
      <c r="B94" s="81">
        <v>90</v>
      </c>
      <c r="C94" s="76" t="s">
        <v>911</v>
      </c>
      <c r="D94" s="76" t="s">
        <v>126</v>
      </c>
      <c r="E94" s="81" t="s">
        <v>564</v>
      </c>
      <c r="F94" s="81" t="s">
        <v>511</v>
      </c>
      <c r="G94" s="76" t="s">
        <v>219</v>
      </c>
      <c r="H94" s="76" t="s">
        <v>343</v>
      </c>
      <c r="I94" s="76" t="s">
        <v>928</v>
      </c>
      <c r="J94" s="81">
        <v>2017</v>
      </c>
      <c r="K94" s="134">
        <v>100</v>
      </c>
      <c r="L94" s="134">
        <v>3439.2959999999994</v>
      </c>
    </row>
    <row r="95" spans="1:12" ht="23.1" customHeight="1" thickBot="1" x14ac:dyDescent="0.3">
      <c r="A95" s="39"/>
      <c r="B95" s="81">
        <v>91</v>
      </c>
      <c r="C95" s="76" t="s">
        <v>677</v>
      </c>
      <c r="D95" s="76" t="s">
        <v>126</v>
      </c>
      <c r="E95" s="81" t="s">
        <v>544</v>
      </c>
      <c r="F95" s="81" t="s">
        <v>570</v>
      </c>
      <c r="G95" s="76" t="s">
        <v>219</v>
      </c>
      <c r="H95" s="76" t="s">
        <v>571</v>
      </c>
      <c r="I95" s="76" t="s">
        <v>540</v>
      </c>
      <c r="J95" s="81">
        <v>2017</v>
      </c>
      <c r="K95" s="134">
        <v>71</v>
      </c>
      <c r="L95" s="134">
        <v>2422.52</v>
      </c>
    </row>
    <row r="96" spans="1:12" ht="23.1" customHeight="1" thickBot="1" x14ac:dyDescent="0.3">
      <c r="A96" s="39"/>
      <c r="B96" s="81">
        <v>92</v>
      </c>
      <c r="C96" s="76" t="s">
        <v>912</v>
      </c>
      <c r="D96" s="76" t="s">
        <v>126</v>
      </c>
      <c r="E96" s="81" t="s">
        <v>564</v>
      </c>
      <c r="F96" s="81" t="s">
        <v>508</v>
      </c>
      <c r="G96" s="76" t="s">
        <v>211</v>
      </c>
      <c r="H96" s="76" t="s">
        <v>647</v>
      </c>
      <c r="I96" s="76" t="s">
        <v>928</v>
      </c>
      <c r="J96" s="81">
        <v>2017</v>
      </c>
      <c r="K96" s="134">
        <v>300</v>
      </c>
      <c r="L96" s="134">
        <v>10317.888000000001</v>
      </c>
    </row>
    <row r="97" spans="1:12" ht="23.1" customHeight="1" thickBot="1" x14ac:dyDescent="0.3">
      <c r="A97" s="39"/>
      <c r="B97" s="81">
        <v>93</v>
      </c>
      <c r="C97" s="76" t="s">
        <v>649</v>
      </c>
      <c r="D97" s="76" t="s">
        <v>126</v>
      </c>
      <c r="E97" s="81" t="s">
        <v>550</v>
      </c>
      <c r="F97" s="81" t="s">
        <v>542</v>
      </c>
      <c r="G97" s="76" t="s">
        <v>219</v>
      </c>
      <c r="H97" s="76" t="s">
        <v>571</v>
      </c>
      <c r="I97" s="76" t="s">
        <v>540</v>
      </c>
      <c r="J97" s="81">
        <v>2017</v>
      </c>
      <c r="K97" s="134">
        <v>70</v>
      </c>
      <c r="L97" s="134">
        <v>2407.5071999999996</v>
      </c>
    </row>
    <row r="98" spans="1:12" ht="23.1" customHeight="1" thickBot="1" x14ac:dyDescent="0.3">
      <c r="A98" s="39"/>
      <c r="B98" s="81">
        <v>94</v>
      </c>
      <c r="C98" s="76" t="s">
        <v>794</v>
      </c>
      <c r="D98" s="76" t="s">
        <v>126</v>
      </c>
      <c r="E98" s="81" t="s">
        <v>544</v>
      </c>
      <c r="F98" s="81" t="s">
        <v>542</v>
      </c>
      <c r="G98" s="76" t="s">
        <v>211</v>
      </c>
      <c r="H98" s="76" t="s">
        <v>575</v>
      </c>
      <c r="I98" s="76" t="s">
        <v>540</v>
      </c>
      <c r="J98" s="81">
        <v>2017</v>
      </c>
      <c r="K98" s="134">
        <v>70</v>
      </c>
      <c r="L98" s="134">
        <v>2388.4</v>
      </c>
    </row>
    <row r="99" spans="1:12" ht="23.1" customHeight="1" thickBot="1" x14ac:dyDescent="0.3">
      <c r="A99" s="39"/>
      <c r="B99" s="81">
        <v>95</v>
      </c>
      <c r="C99" s="76" t="s">
        <v>652</v>
      </c>
      <c r="D99" s="76" t="s">
        <v>128</v>
      </c>
      <c r="E99" s="81" t="s">
        <v>531</v>
      </c>
      <c r="F99" s="81" t="s">
        <v>505</v>
      </c>
      <c r="G99" s="76" t="s">
        <v>297</v>
      </c>
      <c r="H99" s="76" t="s">
        <v>298</v>
      </c>
      <c r="I99" s="76" t="s">
        <v>659</v>
      </c>
      <c r="J99" s="81">
        <v>2017</v>
      </c>
      <c r="K99" s="134">
        <v>2</v>
      </c>
      <c r="L99" s="134">
        <v>145.52941000000001</v>
      </c>
    </row>
    <row r="100" spans="1:12" ht="23.1" customHeight="1" thickBot="1" x14ac:dyDescent="0.3">
      <c r="A100" s="39"/>
      <c r="B100" s="81">
        <v>96</v>
      </c>
      <c r="C100" s="76" t="s">
        <v>645</v>
      </c>
      <c r="D100" s="76" t="s">
        <v>129</v>
      </c>
      <c r="E100" s="81" t="s">
        <v>539</v>
      </c>
      <c r="F100" s="81" t="s">
        <v>494</v>
      </c>
      <c r="G100" s="76" t="s">
        <v>206</v>
      </c>
      <c r="H100" s="76" t="s">
        <v>258</v>
      </c>
      <c r="I100" s="76" t="s">
        <v>533</v>
      </c>
      <c r="J100" s="81">
        <v>2017</v>
      </c>
      <c r="K100" s="134">
        <v>6.2</v>
      </c>
      <c r="L100" s="134">
        <v>158.65799999999996</v>
      </c>
    </row>
    <row r="101" spans="1:12" ht="23.1" customHeight="1" thickBot="1" x14ac:dyDescent="0.3">
      <c r="A101" s="39"/>
      <c r="B101" s="81">
        <v>97</v>
      </c>
      <c r="C101" s="76" t="s">
        <v>646</v>
      </c>
      <c r="D101" s="76" t="s">
        <v>129</v>
      </c>
      <c r="E101" s="81" t="s">
        <v>544</v>
      </c>
      <c r="F101" s="81" t="s">
        <v>494</v>
      </c>
      <c r="G101" s="76" t="s">
        <v>206</v>
      </c>
      <c r="H101" s="76" t="s">
        <v>258</v>
      </c>
      <c r="I101" s="76" t="s">
        <v>533</v>
      </c>
      <c r="J101" s="81">
        <v>2017</v>
      </c>
      <c r="K101" s="134">
        <v>8.3000000000000007</v>
      </c>
      <c r="L101" s="134">
        <v>212.39700000000002</v>
      </c>
    </row>
    <row r="102" spans="1:12" ht="23.1" customHeight="1" thickBot="1" x14ac:dyDescent="0.3">
      <c r="A102" s="39"/>
      <c r="B102" s="81">
        <v>98</v>
      </c>
      <c r="C102" s="76" t="s">
        <v>631</v>
      </c>
      <c r="D102" s="76" t="s">
        <v>132</v>
      </c>
      <c r="E102" s="81" t="s">
        <v>539</v>
      </c>
      <c r="F102" s="81" t="s">
        <v>632</v>
      </c>
      <c r="G102" s="76" t="s">
        <v>219</v>
      </c>
      <c r="H102" s="76" t="s">
        <v>343</v>
      </c>
      <c r="I102" s="76" t="s">
        <v>533</v>
      </c>
      <c r="J102" s="81">
        <v>2017</v>
      </c>
      <c r="K102" s="134">
        <v>30</v>
      </c>
      <c r="L102" s="134">
        <v>1791.2999999999997</v>
      </c>
    </row>
    <row r="103" spans="1:12" ht="23.1" customHeight="1" thickBot="1" x14ac:dyDescent="0.3">
      <c r="A103" s="39"/>
      <c r="B103" s="81">
        <v>99</v>
      </c>
      <c r="C103" s="76" t="s">
        <v>633</v>
      </c>
      <c r="D103" s="76" t="s">
        <v>132</v>
      </c>
      <c r="E103" s="81" t="s">
        <v>539</v>
      </c>
      <c r="F103" s="81" t="s">
        <v>632</v>
      </c>
      <c r="G103" s="76" t="s">
        <v>219</v>
      </c>
      <c r="H103" s="76" t="s">
        <v>343</v>
      </c>
      <c r="I103" s="76" t="s">
        <v>533</v>
      </c>
      <c r="J103" s="81">
        <v>2017</v>
      </c>
      <c r="K103" s="134">
        <v>30</v>
      </c>
      <c r="L103" s="134">
        <v>1791.2999999999997</v>
      </c>
    </row>
    <row r="104" spans="1:12" ht="23.1" customHeight="1" thickBot="1" x14ac:dyDescent="0.3">
      <c r="A104" s="39"/>
      <c r="B104" s="81">
        <v>100</v>
      </c>
      <c r="C104" s="76" t="s">
        <v>634</v>
      </c>
      <c r="D104" s="76" t="s">
        <v>132</v>
      </c>
      <c r="E104" s="81" t="s">
        <v>539</v>
      </c>
      <c r="F104" s="81" t="s">
        <v>632</v>
      </c>
      <c r="G104" s="76" t="s">
        <v>219</v>
      </c>
      <c r="H104" s="76" t="s">
        <v>343</v>
      </c>
      <c r="I104" s="76" t="s">
        <v>540</v>
      </c>
      <c r="J104" s="81">
        <v>2017</v>
      </c>
      <c r="K104" s="134">
        <v>30</v>
      </c>
      <c r="L104" s="134">
        <v>1791.2999999999997</v>
      </c>
    </row>
    <row r="105" spans="1:12" ht="23.1" customHeight="1" thickBot="1" x14ac:dyDescent="0.3">
      <c r="A105" s="39"/>
      <c r="B105" s="81">
        <v>101</v>
      </c>
      <c r="C105" s="76" t="s">
        <v>635</v>
      </c>
      <c r="D105" s="76" t="s">
        <v>132</v>
      </c>
      <c r="E105" s="81" t="s">
        <v>539</v>
      </c>
      <c r="F105" s="81" t="s">
        <v>632</v>
      </c>
      <c r="G105" s="76" t="s">
        <v>219</v>
      </c>
      <c r="H105" s="76" t="s">
        <v>343</v>
      </c>
      <c r="I105" s="76" t="s">
        <v>533</v>
      </c>
      <c r="J105" s="81">
        <v>2017</v>
      </c>
      <c r="K105" s="134">
        <v>30</v>
      </c>
      <c r="L105" s="134">
        <v>1791.2999999999997</v>
      </c>
    </row>
    <row r="106" spans="1:12" ht="23.1" customHeight="1" thickBot="1" x14ac:dyDescent="0.3">
      <c r="A106" s="39"/>
      <c r="B106" s="81">
        <v>102</v>
      </c>
      <c r="C106" s="76" t="s">
        <v>636</v>
      </c>
      <c r="D106" s="76" t="s">
        <v>132</v>
      </c>
      <c r="E106" s="81" t="s">
        <v>539</v>
      </c>
      <c r="F106" s="81" t="s">
        <v>498</v>
      </c>
      <c r="G106" s="76" t="s">
        <v>198</v>
      </c>
      <c r="H106" s="76" t="s">
        <v>312</v>
      </c>
      <c r="I106" s="76" t="s">
        <v>540</v>
      </c>
      <c r="J106" s="81">
        <v>2017</v>
      </c>
      <c r="K106" s="134">
        <v>29.36</v>
      </c>
      <c r="L106" s="134">
        <v>1753.0855999999999</v>
      </c>
    </row>
    <row r="107" spans="1:12" ht="23.1" customHeight="1" thickBot="1" x14ac:dyDescent="0.3">
      <c r="A107" s="39"/>
      <c r="B107" s="81">
        <v>103</v>
      </c>
      <c r="C107" s="76" t="s">
        <v>637</v>
      </c>
      <c r="D107" s="76" t="s">
        <v>132</v>
      </c>
      <c r="E107" s="81" t="s">
        <v>539</v>
      </c>
      <c r="F107" s="81" t="s">
        <v>498</v>
      </c>
      <c r="G107" s="76" t="s">
        <v>198</v>
      </c>
      <c r="H107" s="76" t="s">
        <v>225</v>
      </c>
      <c r="I107" s="76" t="s">
        <v>540</v>
      </c>
      <c r="J107" s="81">
        <v>2017</v>
      </c>
      <c r="K107" s="134">
        <v>29.36</v>
      </c>
      <c r="L107" s="134">
        <v>1753.0855999999999</v>
      </c>
    </row>
    <row r="108" spans="1:12" ht="23.1" customHeight="1" thickBot="1" x14ac:dyDescent="0.3">
      <c r="A108" s="39"/>
      <c r="B108" s="81">
        <v>104</v>
      </c>
      <c r="C108" s="76" t="s">
        <v>638</v>
      </c>
      <c r="D108" s="76" t="s">
        <v>132</v>
      </c>
      <c r="E108" s="81" t="s">
        <v>539</v>
      </c>
      <c r="F108" s="81" t="s">
        <v>503</v>
      </c>
      <c r="G108" s="76" t="s">
        <v>234</v>
      </c>
      <c r="H108" s="76" t="s">
        <v>268</v>
      </c>
      <c r="I108" s="76" t="s">
        <v>540</v>
      </c>
      <c r="J108" s="81">
        <v>2017</v>
      </c>
      <c r="K108" s="134">
        <v>18</v>
      </c>
      <c r="L108" s="134">
        <v>1074.78</v>
      </c>
    </row>
    <row r="109" spans="1:12" ht="23.1" customHeight="1" thickBot="1" x14ac:dyDescent="0.3">
      <c r="A109" s="39"/>
      <c r="B109" s="81">
        <v>105</v>
      </c>
      <c r="C109" s="76" t="s">
        <v>639</v>
      </c>
      <c r="D109" s="76" t="s">
        <v>132</v>
      </c>
      <c r="E109" s="81" t="s">
        <v>539</v>
      </c>
      <c r="F109" s="81" t="s">
        <v>510</v>
      </c>
      <c r="G109" s="76" t="s">
        <v>219</v>
      </c>
      <c r="H109" s="76" t="s">
        <v>537</v>
      </c>
      <c r="I109" s="76" t="s">
        <v>540</v>
      </c>
      <c r="J109" s="81">
        <v>2017</v>
      </c>
      <c r="K109" s="134">
        <v>30</v>
      </c>
      <c r="L109" s="134">
        <v>1791.2999999999997</v>
      </c>
    </row>
    <row r="110" spans="1:12" ht="23.1" customHeight="1" thickBot="1" x14ac:dyDescent="0.3">
      <c r="A110" s="39"/>
      <c r="B110" s="81">
        <v>106</v>
      </c>
      <c r="C110" s="76" t="s">
        <v>836</v>
      </c>
      <c r="D110" s="76" t="s">
        <v>132</v>
      </c>
      <c r="E110" s="81" t="s">
        <v>550</v>
      </c>
      <c r="F110" s="81" t="s">
        <v>492</v>
      </c>
      <c r="G110" s="76" t="s">
        <v>198</v>
      </c>
      <c r="H110" s="76" t="s">
        <v>199</v>
      </c>
      <c r="I110" s="76" t="s">
        <v>540</v>
      </c>
      <c r="J110" s="81">
        <v>2017</v>
      </c>
      <c r="K110" s="134">
        <v>150</v>
      </c>
      <c r="L110" s="134">
        <v>6021.3270000000002</v>
      </c>
    </row>
    <row r="111" spans="1:12" ht="23.1" customHeight="1" thickBot="1" x14ac:dyDescent="0.3">
      <c r="A111" s="39"/>
      <c r="B111" s="81">
        <v>107</v>
      </c>
      <c r="C111" s="76" t="s">
        <v>648</v>
      </c>
      <c r="D111" s="76" t="s">
        <v>132</v>
      </c>
      <c r="E111" s="81" t="s">
        <v>539</v>
      </c>
      <c r="F111" s="81" t="s">
        <v>496</v>
      </c>
      <c r="G111" s="76" t="s">
        <v>202</v>
      </c>
      <c r="H111" s="76" t="s">
        <v>223</v>
      </c>
      <c r="I111" s="76" t="s">
        <v>540</v>
      </c>
      <c r="J111" s="81">
        <v>2017</v>
      </c>
      <c r="K111" s="134">
        <v>30</v>
      </c>
      <c r="L111" s="134">
        <v>1791.2999999999997</v>
      </c>
    </row>
    <row r="112" spans="1:12" ht="23.1" customHeight="1" thickBot="1" x14ac:dyDescent="0.3">
      <c r="A112" s="39"/>
      <c r="B112" s="81">
        <v>108</v>
      </c>
      <c r="C112" s="76" t="s">
        <v>739</v>
      </c>
      <c r="D112" s="76" t="s">
        <v>132</v>
      </c>
      <c r="E112" s="81" t="s">
        <v>544</v>
      </c>
      <c r="F112" s="81" t="s">
        <v>498</v>
      </c>
      <c r="G112" s="76" t="s">
        <v>198</v>
      </c>
      <c r="H112" s="76" t="s">
        <v>573</v>
      </c>
      <c r="I112" s="76" t="s">
        <v>533</v>
      </c>
      <c r="J112" s="81">
        <v>2017</v>
      </c>
      <c r="K112" s="134">
        <v>20</v>
      </c>
      <c r="L112" s="134">
        <v>1194.2</v>
      </c>
    </row>
    <row r="113" spans="1:12" ht="23.1" customHeight="1" thickBot="1" x14ac:dyDescent="0.3">
      <c r="A113" s="39"/>
      <c r="B113" s="81">
        <v>109</v>
      </c>
      <c r="C113" s="76" t="s">
        <v>897</v>
      </c>
      <c r="D113" s="76" t="s">
        <v>132</v>
      </c>
      <c r="E113" s="81" t="s">
        <v>564</v>
      </c>
      <c r="F113" s="81" t="s">
        <v>542</v>
      </c>
      <c r="G113" s="76" t="s">
        <v>211</v>
      </c>
      <c r="H113" s="76" t="s">
        <v>575</v>
      </c>
      <c r="I113" s="76" t="s">
        <v>889</v>
      </c>
      <c r="J113" s="81">
        <v>2017</v>
      </c>
      <c r="K113" s="134">
        <v>100</v>
      </c>
      <c r="L113" s="134">
        <v>4014.2179999999994</v>
      </c>
    </row>
    <row r="114" spans="1:12" ht="23.1" customHeight="1" thickBot="1" x14ac:dyDescent="0.3">
      <c r="A114" s="39"/>
      <c r="B114" s="81">
        <v>110</v>
      </c>
      <c r="C114" s="76" t="s">
        <v>653</v>
      </c>
      <c r="D114" s="76" t="s">
        <v>149</v>
      </c>
      <c r="E114" s="81" t="s">
        <v>531</v>
      </c>
      <c r="F114" s="81" t="s">
        <v>505</v>
      </c>
      <c r="G114" s="76" t="s">
        <v>297</v>
      </c>
      <c r="H114" s="76" t="s">
        <v>298</v>
      </c>
      <c r="I114" s="76" t="s">
        <v>659</v>
      </c>
      <c r="J114" s="81">
        <v>2017</v>
      </c>
      <c r="K114" s="134">
        <v>4</v>
      </c>
      <c r="L114" s="134">
        <v>160.34753800000001</v>
      </c>
    </row>
    <row r="115" spans="1:12" ht="23.1" customHeight="1" thickBot="1" x14ac:dyDescent="0.3">
      <c r="A115" s="39"/>
      <c r="B115" s="81">
        <v>111</v>
      </c>
      <c r="C115" s="76" t="s">
        <v>643</v>
      </c>
      <c r="D115" s="76" t="s">
        <v>148</v>
      </c>
      <c r="E115" s="81" t="s">
        <v>531</v>
      </c>
      <c r="F115" s="81" t="s">
        <v>508</v>
      </c>
      <c r="G115" s="76" t="s">
        <v>211</v>
      </c>
      <c r="H115" s="76" t="s">
        <v>305</v>
      </c>
      <c r="I115" s="76" t="s">
        <v>557</v>
      </c>
      <c r="J115" s="81">
        <v>2017</v>
      </c>
      <c r="K115" s="134">
        <v>330</v>
      </c>
      <c r="L115" s="134">
        <v>6815.8899000000001</v>
      </c>
    </row>
    <row r="116" spans="1:12" ht="23.1" customHeight="1" thickBot="1" x14ac:dyDescent="0.3">
      <c r="A116" s="39"/>
      <c r="B116" s="81">
        <v>112</v>
      </c>
      <c r="C116" s="76" t="s">
        <v>664</v>
      </c>
      <c r="D116" s="76" t="s">
        <v>147</v>
      </c>
      <c r="E116" s="81" t="s">
        <v>531</v>
      </c>
      <c r="F116" s="81" t="s">
        <v>496</v>
      </c>
      <c r="G116" s="76" t="s">
        <v>202</v>
      </c>
      <c r="H116" s="76" t="s">
        <v>216</v>
      </c>
      <c r="I116" s="76" t="s">
        <v>533</v>
      </c>
      <c r="J116" s="81">
        <v>2018</v>
      </c>
      <c r="K116" s="134">
        <v>813.96</v>
      </c>
      <c r="L116" s="134">
        <v>11167.250185000001</v>
      </c>
    </row>
    <row r="117" spans="1:12" ht="23.1" customHeight="1" thickBot="1" x14ac:dyDescent="0.3">
      <c r="A117" s="39"/>
      <c r="B117" s="81">
        <v>113</v>
      </c>
      <c r="C117" s="76" t="s">
        <v>669</v>
      </c>
      <c r="D117" s="76" t="s">
        <v>147</v>
      </c>
      <c r="E117" s="81" t="s">
        <v>531</v>
      </c>
      <c r="F117" s="81" t="s">
        <v>505</v>
      </c>
      <c r="G117" s="76" t="s">
        <v>278</v>
      </c>
      <c r="H117" s="76" t="s">
        <v>391</v>
      </c>
      <c r="I117" s="76" t="s">
        <v>680</v>
      </c>
      <c r="J117" s="81">
        <v>2018</v>
      </c>
      <c r="K117" s="134">
        <v>112.9</v>
      </c>
      <c r="L117" s="134">
        <v>2298.408034</v>
      </c>
    </row>
    <row r="118" spans="1:12" ht="23.1" customHeight="1" thickBot="1" x14ac:dyDescent="0.3">
      <c r="A118" s="39"/>
      <c r="B118" s="81">
        <v>114</v>
      </c>
      <c r="C118" s="76" t="s">
        <v>670</v>
      </c>
      <c r="D118" s="76" t="s">
        <v>147</v>
      </c>
      <c r="E118" s="81" t="s">
        <v>547</v>
      </c>
      <c r="F118" s="81" t="s">
        <v>495</v>
      </c>
      <c r="G118" s="76" t="s">
        <v>211</v>
      </c>
      <c r="H118" s="76" t="s">
        <v>212</v>
      </c>
      <c r="I118" s="76" t="s">
        <v>533</v>
      </c>
      <c r="J118" s="81">
        <v>2018</v>
      </c>
      <c r="K118" s="134">
        <v>883.66</v>
      </c>
      <c r="L118" s="134">
        <v>22536.053221999999</v>
      </c>
    </row>
    <row r="119" spans="1:12" ht="23.1" customHeight="1" thickBot="1" x14ac:dyDescent="0.3">
      <c r="A119" s="39"/>
      <c r="B119" s="81">
        <v>115</v>
      </c>
      <c r="C119" s="76" t="s">
        <v>923</v>
      </c>
      <c r="D119" s="76" t="s">
        <v>124</v>
      </c>
      <c r="E119" s="81" t="s">
        <v>564</v>
      </c>
      <c r="F119" s="81" t="s">
        <v>511</v>
      </c>
      <c r="G119" s="76" t="s">
        <v>211</v>
      </c>
      <c r="H119" s="76" t="s">
        <v>672</v>
      </c>
      <c r="I119" s="76" t="s">
        <v>889</v>
      </c>
      <c r="J119" s="81">
        <v>2018</v>
      </c>
      <c r="K119" s="134">
        <v>450</v>
      </c>
      <c r="L119" s="134">
        <v>6748.0829999999987</v>
      </c>
    </row>
    <row r="120" spans="1:12" ht="23.1" customHeight="1" thickBot="1" x14ac:dyDescent="0.3">
      <c r="A120" s="39"/>
      <c r="B120" s="81">
        <v>116</v>
      </c>
      <c r="C120" s="76" t="s">
        <v>658</v>
      </c>
      <c r="D120" s="76" t="s">
        <v>125</v>
      </c>
      <c r="E120" s="81" t="s">
        <v>531</v>
      </c>
      <c r="F120" s="81" t="s">
        <v>505</v>
      </c>
      <c r="G120" s="76" t="s">
        <v>278</v>
      </c>
      <c r="H120" s="76" t="s">
        <v>391</v>
      </c>
      <c r="I120" s="76" t="s">
        <v>659</v>
      </c>
      <c r="J120" s="81">
        <v>2018</v>
      </c>
      <c r="K120" s="134">
        <v>43.84</v>
      </c>
      <c r="L120" s="134">
        <v>1667.45136</v>
      </c>
    </row>
    <row r="121" spans="1:12" ht="23.1" customHeight="1" thickBot="1" x14ac:dyDescent="0.3">
      <c r="A121" s="39"/>
      <c r="B121" s="81">
        <v>117</v>
      </c>
      <c r="C121" s="76" t="s">
        <v>671</v>
      </c>
      <c r="D121" s="76" t="s">
        <v>125</v>
      </c>
      <c r="E121" s="81" t="s">
        <v>531</v>
      </c>
      <c r="F121" s="81" t="s">
        <v>505</v>
      </c>
      <c r="G121" s="76" t="s">
        <v>297</v>
      </c>
      <c r="H121" s="76" t="s">
        <v>298</v>
      </c>
      <c r="I121" s="76" t="s">
        <v>659</v>
      </c>
      <c r="J121" s="81">
        <v>2018</v>
      </c>
      <c r="K121" s="134">
        <v>14.21</v>
      </c>
      <c r="L121" s="134">
        <v>758.77175299999999</v>
      </c>
    </row>
    <row r="122" spans="1:12" ht="23.1" customHeight="1" thickBot="1" x14ac:dyDescent="0.3">
      <c r="A122" s="39"/>
      <c r="B122" s="81">
        <v>118</v>
      </c>
      <c r="C122" s="76" t="s">
        <v>913</v>
      </c>
      <c r="D122" s="76" t="s">
        <v>126</v>
      </c>
      <c r="E122" s="81" t="s">
        <v>564</v>
      </c>
      <c r="F122" s="81" t="s">
        <v>503</v>
      </c>
      <c r="G122" s="76" t="s">
        <v>234</v>
      </c>
      <c r="H122" s="76" t="s">
        <v>268</v>
      </c>
      <c r="I122" s="76" t="s">
        <v>655</v>
      </c>
      <c r="J122" s="81">
        <v>2018</v>
      </c>
      <c r="K122" s="134">
        <v>30</v>
      </c>
      <c r="L122" s="134">
        <v>1031.7888</v>
      </c>
    </row>
    <row r="123" spans="1:12" ht="23.1" customHeight="1" thickBot="1" x14ac:dyDescent="0.3">
      <c r="A123" s="39"/>
      <c r="B123" s="81">
        <v>119</v>
      </c>
      <c r="C123" s="76" t="s">
        <v>656</v>
      </c>
      <c r="D123" s="76" t="s">
        <v>126</v>
      </c>
      <c r="E123" s="81" t="s">
        <v>539</v>
      </c>
      <c r="F123" s="81" t="s">
        <v>503</v>
      </c>
      <c r="G123" s="76" t="s">
        <v>234</v>
      </c>
      <c r="H123" s="76" t="s">
        <v>268</v>
      </c>
      <c r="I123" s="76" t="s">
        <v>655</v>
      </c>
      <c r="J123" s="81">
        <v>2018</v>
      </c>
      <c r="K123" s="134">
        <v>30</v>
      </c>
      <c r="L123" s="134">
        <v>1023.5999999999999</v>
      </c>
    </row>
    <row r="124" spans="1:12" ht="23.1" customHeight="1" thickBot="1" x14ac:dyDescent="0.3">
      <c r="A124" s="39"/>
      <c r="B124" s="81">
        <v>120</v>
      </c>
      <c r="C124" s="76" t="s">
        <v>914</v>
      </c>
      <c r="D124" s="76" t="s">
        <v>126</v>
      </c>
      <c r="E124" s="81" t="s">
        <v>564</v>
      </c>
      <c r="F124" s="81" t="s">
        <v>503</v>
      </c>
      <c r="G124" s="76" t="s">
        <v>234</v>
      </c>
      <c r="H124" s="76" t="s">
        <v>268</v>
      </c>
      <c r="I124" s="76" t="s">
        <v>655</v>
      </c>
      <c r="J124" s="81">
        <v>2018</v>
      </c>
      <c r="K124" s="134">
        <v>76</v>
      </c>
      <c r="L124" s="134">
        <v>2613.8649599999999</v>
      </c>
    </row>
    <row r="125" spans="1:12" ht="23.1" customHeight="1" thickBot="1" x14ac:dyDescent="0.3">
      <c r="A125" s="39"/>
      <c r="B125" s="81">
        <v>121</v>
      </c>
      <c r="C125" s="76" t="s">
        <v>665</v>
      </c>
      <c r="D125" s="76" t="s">
        <v>126</v>
      </c>
      <c r="E125" s="81" t="s">
        <v>544</v>
      </c>
      <c r="F125" s="81" t="s">
        <v>661</v>
      </c>
      <c r="G125" s="76" t="s">
        <v>206</v>
      </c>
      <c r="H125" s="76" t="s">
        <v>666</v>
      </c>
      <c r="I125" s="76" t="s">
        <v>533</v>
      </c>
      <c r="J125" s="81">
        <v>2018</v>
      </c>
      <c r="K125" s="134">
        <v>396</v>
      </c>
      <c r="L125" s="134">
        <v>13511.519999999999</v>
      </c>
    </row>
    <row r="126" spans="1:12" ht="23.1" customHeight="1" thickBot="1" x14ac:dyDescent="0.3">
      <c r="A126" s="39"/>
      <c r="B126" s="81">
        <v>122</v>
      </c>
      <c r="C126" s="76" t="s">
        <v>667</v>
      </c>
      <c r="D126" s="76" t="s">
        <v>126</v>
      </c>
      <c r="E126" s="81" t="s">
        <v>544</v>
      </c>
      <c r="F126" s="81" t="s">
        <v>503</v>
      </c>
      <c r="G126" s="76" t="s">
        <v>234</v>
      </c>
      <c r="H126" s="76" t="s">
        <v>268</v>
      </c>
      <c r="I126" s="76" t="s">
        <v>655</v>
      </c>
      <c r="J126" s="81">
        <v>2018</v>
      </c>
      <c r="K126" s="134">
        <v>90</v>
      </c>
      <c r="L126" s="134">
        <v>3152.6879999999996</v>
      </c>
    </row>
    <row r="127" spans="1:12" ht="23.1" customHeight="1" thickBot="1" x14ac:dyDescent="0.3">
      <c r="A127" s="39"/>
      <c r="B127" s="81">
        <v>123</v>
      </c>
      <c r="C127" s="76" t="s">
        <v>668</v>
      </c>
      <c r="D127" s="76" t="s">
        <v>126</v>
      </c>
      <c r="E127" s="81" t="s">
        <v>544</v>
      </c>
      <c r="F127" s="81" t="s">
        <v>508</v>
      </c>
      <c r="G127" s="76" t="s">
        <v>211</v>
      </c>
      <c r="H127" s="76" t="s">
        <v>330</v>
      </c>
      <c r="I127" s="76" t="s">
        <v>655</v>
      </c>
      <c r="J127" s="81">
        <v>2018</v>
      </c>
      <c r="K127" s="134">
        <v>168</v>
      </c>
      <c r="L127" s="134">
        <v>5778.0172799999991</v>
      </c>
    </row>
    <row r="128" spans="1:12" ht="23.1" customHeight="1" thickBot="1" x14ac:dyDescent="0.3">
      <c r="A128" s="39"/>
      <c r="B128" s="81">
        <v>124</v>
      </c>
      <c r="C128" s="76" t="s">
        <v>915</v>
      </c>
      <c r="D128" s="76" t="s">
        <v>126</v>
      </c>
      <c r="E128" s="81" t="s">
        <v>564</v>
      </c>
      <c r="F128" s="81" t="s">
        <v>508</v>
      </c>
      <c r="G128" s="76" t="s">
        <v>211</v>
      </c>
      <c r="H128" s="76" t="s">
        <v>647</v>
      </c>
      <c r="I128" s="76" t="s">
        <v>928</v>
      </c>
      <c r="J128" s="81">
        <v>2018</v>
      </c>
      <c r="K128" s="134">
        <v>95.7</v>
      </c>
      <c r="L128" s="134">
        <v>3291.4062719999997</v>
      </c>
    </row>
    <row r="129" spans="1:12" ht="23.1" customHeight="1" thickBot="1" x14ac:dyDescent="0.3">
      <c r="A129" s="39"/>
      <c r="B129" s="81">
        <v>125</v>
      </c>
      <c r="C129" s="76" t="s">
        <v>916</v>
      </c>
      <c r="D129" s="76" t="s">
        <v>126</v>
      </c>
      <c r="E129" s="81" t="s">
        <v>564</v>
      </c>
      <c r="F129" s="81" t="s">
        <v>570</v>
      </c>
      <c r="G129" s="76" t="s">
        <v>219</v>
      </c>
      <c r="H129" s="76" t="s">
        <v>571</v>
      </c>
      <c r="I129" s="76" t="s">
        <v>889</v>
      </c>
      <c r="J129" s="81">
        <v>2018</v>
      </c>
      <c r="K129" s="134">
        <v>200</v>
      </c>
      <c r="L129" s="134">
        <v>6878.5919999999987</v>
      </c>
    </row>
    <row r="130" spans="1:12" ht="23.1" customHeight="1" thickBot="1" x14ac:dyDescent="0.3">
      <c r="A130" s="39"/>
      <c r="B130" s="81">
        <v>126</v>
      </c>
      <c r="C130" s="76" t="s">
        <v>657</v>
      </c>
      <c r="D130" s="76" t="s">
        <v>128</v>
      </c>
      <c r="E130" s="81" t="s">
        <v>531</v>
      </c>
      <c r="F130" s="81" t="s">
        <v>506</v>
      </c>
      <c r="G130" s="76" t="s">
        <v>219</v>
      </c>
      <c r="H130" s="76" t="s">
        <v>285</v>
      </c>
      <c r="I130" s="76" t="s">
        <v>533</v>
      </c>
      <c r="J130" s="81">
        <v>2018</v>
      </c>
      <c r="K130" s="134">
        <v>26.62</v>
      </c>
      <c r="L130" s="134">
        <v>1046.8928920000001</v>
      </c>
    </row>
    <row r="131" spans="1:12" ht="23.1" customHeight="1" thickBot="1" x14ac:dyDescent="0.3">
      <c r="A131" s="39"/>
      <c r="B131" s="81">
        <v>127</v>
      </c>
      <c r="C131" s="76" t="s">
        <v>660</v>
      </c>
      <c r="D131" s="76" t="s">
        <v>129</v>
      </c>
      <c r="E131" s="81" t="s">
        <v>531</v>
      </c>
      <c r="F131" s="81" t="s">
        <v>661</v>
      </c>
      <c r="G131" s="76" t="s">
        <v>206</v>
      </c>
      <c r="H131" s="76" t="s">
        <v>662</v>
      </c>
      <c r="I131" s="76" t="s">
        <v>557</v>
      </c>
      <c r="J131" s="81">
        <v>2018</v>
      </c>
      <c r="K131" s="134">
        <v>0</v>
      </c>
      <c r="L131" s="134">
        <v>405.3888</v>
      </c>
    </row>
    <row r="132" spans="1:12" ht="23.1" customHeight="1" thickBot="1" x14ac:dyDescent="0.3">
      <c r="A132" s="39"/>
      <c r="B132" s="81">
        <v>128</v>
      </c>
      <c r="C132" s="76" t="s">
        <v>663</v>
      </c>
      <c r="D132" s="76" t="s">
        <v>129</v>
      </c>
      <c r="E132" s="81" t="s">
        <v>531</v>
      </c>
      <c r="F132" s="81" t="s">
        <v>585</v>
      </c>
      <c r="G132" s="76" t="s">
        <v>206</v>
      </c>
      <c r="H132" s="76" t="s">
        <v>586</v>
      </c>
      <c r="I132" s="76" t="s">
        <v>533</v>
      </c>
      <c r="J132" s="81">
        <v>2018</v>
      </c>
      <c r="K132" s="134">
        <v>241.21</v>
      </c>
      <c r="L132" s="134">
        <v>6879.9921270000004</v>
      </c>
    </row>
    <row r="133" spans="1:12" ht="23.1" customHeight="1" thickBot="1" x14ac:dyDescent="0.3">
      <c r="A133" s="39"/>
      <c r="B133" s="81">
        <v>129</v>
      </c>
      <c r="C133" s="76" t="s">
        <v>898</v>
      </c>
      <c r="D133" s="76" t="s">
        <v>149</v>
      </c>
      <c r="E133" s="81" t="s">
        <v>564</v>
      </c>
      <c r="F133" s="81" t="s">
        <v>632</v>
      </c>
      <c r="G133" s="76" t="s">
        <v>219</v>
      </c>
      <c r="H133" s="76" t="s">
        <v>571</v>
      </c>
      <c r="I133" s="76" t="s">
        <v>655</v>
      </c>
      <c r="J133" s="81">
        <v>2018</v>
      </c>
      <c r="K133" s="134">
        <v>63</v>
      </c>
      <c r="L133" s="134">
        <v>2528.9573399999999</v>
      </c>
    </row>
    <row r="134" spans="1:12" ht="23.1" customHeight="1" thickBot="1" x14ac:dyDescent="0.3">
      <c r="A134" s="39"/>
      <c r="B134" s="81">
        <v>130</v>
      </c>
      <c r="C134" s="76" t="s">
        <v>899</v>
      </c>
      <c r="D134" s="76" t="s">
        <v>149</v>
      </c>
      <c r="E134" s="81" t="s">
        <v>564</v>
      </c>
      <c r="F134" s="81" t="s">
        <v>510</v>
      </c>
      <c r="G134" s="76" t="s">
        <v>219</v>
      </c>
      <c r="H134" s="76" t="s">
        <v>537</v>
      </c>
      <c r="I134" s="76" t="s">
        <v>655</v>
      </c>
      <c r="J134" s="81">
        <v>2018</v>
      </c>
      <c r="K134" s="134">
        <v>207</v>
      </c>
      <c r="L134" s="134">
        <v>8309.4312599999994</v>
      </c>
    </row>
    <row r="135" spans="1:12" ht="23.1" customHeight="1" thickBot="1" x14ac:dyDescent="0.3">
      <c r="A135" s="39"/>
      <c r="B135" s="81">
        <v>131</v>
      </c>
      <c r="C135" s="76" t="s">
        <v>900</v>
      </c>
      <c r="D135" s="76" t="s">
        <v>149</v>
      </c>
      <c r="E135" s="81" t="s">
        <v>564</v>
      </c>
      <c r="F135" s="81" t="s">
        <v>492</v>
      </c>
      <c r="G135" s="76" t="s">
        <v>198</v>
      </c>
      <c r="H135" s="76" t="s">
        <v>199</v>
      </c>
      <c r="I135" s="76" t="s">
        <v>655</v>
      </c>
      <c r="J135" s="81">
        <v>2018</v>
      </c>
      <c r="K135" s="134">
        <v>250</v>
      </c>
      <c r="L135" s="134">
        <v>10035.545</v>
      </c>
    </row>
    <row r="136" spans="1:12" ht="23.1" customHeight="1" thickBot="1" x14ac:dyDescent="0.3">
      <c r="A136" s="39"/>
      <c r="B136" s="81">
        <v>132</v>
      </c>
      <c r="C136" s="76" t="s">
        <v>901</v>
      </c>
      <c r="D136" s="76" t="s">
        <v>149</v>
      </c>
      <c r="E136" s="81" t="s">
        <v>564</v>
      </c>
      <c r="F136" s="81" t="s">
        <v>492</v>
      </c>
      <c r="G136" s="76" t="s">
        <v>198</v>
      </c>
      <c r="H136" s="76" t="s">
        <v>199</v>
      </c>
      <c r="I136" s="76" t="s">
        <v>655</v>
      </c>
      <c r="J136" s="81">
        <v>2018</v>
      </c>
      <c r="K136" s="134">
        <v>330</v>
      </c>
      <c r="L136" s="134">
        <v>13246.919399999999</v>
      </c>
    </row>
    <row r="137" spans="1:12" ht="23.1" customHeight="1" thickBot="1" x14ac:dyDescent="0.3">
      <c r="A137" s="39"/>
      <c r="B137" s="81">
        <v>133</v>
      </c>
      <c r="C137" s="76" t="s">
        <v>902</v>
      </c>
      <c r="D137" s="76" t="s">
        <v>132</v>
      </c>
      <c r="E137" s="81" t="s">
        <v>564</v>
      </c>
      <c r="F137" s="81" t="s">
        <v>492</v>
      </c>
      <c r="G137" s="76" t="s">
        <v>211</v>
      </c>
      <c r="H137" s="76" t="s">
        <v>212</v>
      </c>
      <c r="I137" s="76" t="s">
        <v>889</v>
      </c>
      <c r="J137" s="81">
        <v>2018</v>
      </c>
      <c r="K137" s="134">
        <v>125</v>
      </c>
      <c r="L137" s="134">
        <v>5017.7725</v>
      </c>
    </row>
    <row r="138" spans="1:12" ht="23.1" customHeight="1" thickBot="1" x14ac:dyDescent="0.3">
      <c r="A138" s="39"/>
      <c r="B138" s="81">
        <v>134</v>
      </c>
      <c r="C138" s="76" t="s">
        <v>903</v>
      </c>
      <c r="D138" s="76" t="s">
        <v>132</v>
      </c>
      <c r="E138" s="81" t="s">
        <v>564</v>
      </c>
      <c r="F138" s="81" t="s">
        <v>496</v>
      </c>
      <c r="G138" s="76" t="s">
        <v>202</v>
      </c>
      <c r="H138" s="76" t="s">
        <v>223</v>
      </c>
      <c r="I138" s="76" t="s">
        <v>889</v>
      </c>
      <c r="J138" s="81">
        <v>2018</v>
      </c>
      <c r="K138" s="134">
        <v>125</v>
      </c>
      <c r="L138" s="134">
        <v>5017.7725</v>
      </c>
    </row>
    <row r="139" spans="1:12" ht="23.1" customHeight="1" thickBot="1" x14ac:dyDescent="0.3">
      <c r="A139" s="39"/>
      <c r="B139" s="81">
        <v>135</v>
      </c>
      <c r="C139" s="76" t="s">
        <v>904</v>
      </c>
      <c r="D139" s="76" t="s">
        <v>149</v>
      </c>
      <c r="E139" s="81" t="s">
        <v>564</v>
      </c>
      <c r="F139" s="81" t="s">
        <v>503</v>
      </c>
      <c r="G139" s="76" t="s">
        <v>234</v>
      </c>
      <c r="H139" s="76" t="s">
        <v>268</v>
      </c>
      <c r="I139" s="76" t="s">
        <v>655</v>
      </c>
      <c r="J139" s="81">
        <v>2018</v>
      </c>
      <c r="K139" s="134">
        <v>70</v>
      </c>
      <c r="L139" s="134">
        <v>2809.9525999999996</v>
      </c>
    </row>
    <row r="140" spans="1:12" ht="23.1" customHeight="1" thickBot="1" x14ac:dyDescent="0.3">
      <c r="A140" s="39"/>
      <c r="B140" s="81">
        <v>136</v>
      </c>
      <c r="C140" s="76" t="s">
        <v>905</v>
      </c>
      <c r="D140" s="76" t="s">
        <v>149</v>
      </c>
      <c r="E140" s="81" t="s">
        <v>564</v>
      </c>
      <c r="F140" s="81" t="s">
        <v>570</v>
      </c>
      <c r="G140" s="76" t="s">
        <v>219</v>
      </c>
      <c r="H140" s="76" t="s">
        <v>571</v>
      </c>
      <c r="I140" s="76" t="s">
        <v>655</v>
      </c>
      <c r="J140" s="81">
        <v>2018</v>
      </c>
      <c r="K140" s="134">
        <v>100</v>
      </c>
      <c r="L140" s="134">
        <v>4014.2179999999994</v>
      </c>
    </row>
    <row r="141" spans="1:12" ht="23.1" customHeight="1" thickBot="1" x14ac:dyDescent="0.3">
      <c r="A141" s="39"/>
      <c r="B141" s="81">
        <v>137</v>
      </c>
      <c r="C141" s="76" t="s">
        <v>906</v>
      </c>
      <c r="D141" s="76" t="s">
        <v>149</v>
      </c>
      <c r="E141" s="81" t="s">
        <v>564</v>
      </c>
      <c r="F141" s="81" t="s">
        <v>503</v>
      </c>
      <c r="G141" s="76" t="s">
        <v>234</v>
      </c>
      <c r="H141" s="76" t="s">
        <v>268</v>
      </c>
      <c r="I141" s="76" t="s">
        <v>655</v>
      </c>
      <c r="J141" s="81">
        <v>2018</v>
      </c>
      <c r="K141" s="134">
        <v>18</v>
      </c>
      <c r="L141" s="134">
        <v>722.55924000000005</v>
      </c>
    </row>
    <row r="142" spans="1:12" ht="23.1" customHeight="1" thickBot="1" x14ac:dyDescent="0.3">
      <c r="A142" s="39"/>
      <c r="B142" s="81">
        <v>138</v>
      </c>
      <c r="C142" s="76" t="s">
        <v>907</v>
      </c>
      <c r="D142" s="76" t="s">
        <v>132</v>
      </c>
      <c r="E142" s="81" t="s">
        <v>564</v>
      </c>
      <c r="F142" s="81" t="s">
        <v>503</v>
      </c>
      <c r="G142" s="76" t="s">
        <v>234</v>
      </c>
      <c r="H142" s="76" t="s">
        <v>268</v>
      </c>
      <c r="I142" s="76" t="s">
        <v>655</v>
      </c>
      <c r="J142" s="81">
        <v>2018</v>
      </c>
      <c r="K142" s="134">
        <v>30</v>
      </c>
      <c r="L142" s="134">
        <v>1204.2654</v>
      </c>
    </row>
    <row r="143" spans="1:12" ht="23.1" customHeight="1" thickBot="1" x14ac:dyDescent="0.3">
      <c r="A143" s="39"/>
      <c r="B143" s="81">
        <v>139</v>
      </c>
      <c r="C143" s="76" t="s">
        <v>908</v>
      </c>
      <c r="D143" s="76" t="s">
        <v>132</v>
      </c>
      <c r="E143" s="81" t="s">
        <v>564</v>
      </c>
      <c r="F143" s="81" t="s">
        <v>542</v>
      </c>
      <c r="G143" s="76" t="s">
        <v>211</v>
      </c>
      <c r="H143" s="76" t="s">
        <v>575</v>
      </c>
      <c r="I143" s="76" t="s">
        <v>889</v>
      </c>
      <c r="J143" s="81">
        <v>2018</v>
      </c>
      <c r="K143" s="134">
        <v>100</v>
      </c>
      <c r="L143" s="134">
        <v>4014.2179999999994</v>
      </c>
    </row>
    <row r="144" spans="1:12" ht="23.1" customHeight="1" thickBot="1" x14ac:dyDescent="0.3">
      <c r="A144" s="39"/>
      <c r="B144" s="81">
        <v>140</v>
      </c>
      <c r="C144" s="76" t="s">
        <v>909</v>
      </c>
      <c r="D144" s="76" t="s">
        <v>149</v>
      </c>
      <c r="E144" s="81" t="s">
        <v>564</v>
      </c>
      <c r="F144" s="81" t="s">
        <v>510</v>
      </c>
      <c r="G144" s="76" t="s">
        <v>219</v>
      </c>
      <c r="H144" s="76" t="s">
        <v>537</v>
      </c>
      <c r="I144" s="76" t="s">
        <v>655</v>
      </c>
      <c r="J144" s="81">
        <v>2018</v>
      </c>
      <c r="K144" s="134">
        <v>100</v>
      </c>
      <c r="L144" s="134">
        <v>4014.2179999999994</v>
      </c>
    </row>
    <row r="145" spans="1:12" ht="23.1" customHeight="1" thickBot="1" x14ac:dyDescent="0.3">
      <c r="A145" s="39"/>
      <c r="B145" s="81">
        <v>141</v>
      </c>
      <c r="C145" s="76" t="s">
        <v>910</v>
      </c>
      <c r="D145" s="76" t="s">
        <v>149</v>
      </c>
      <c r="E145" s="81" t="s">
        <v>564</v>
      </c>
      <c r="F145" s="81" t="s">
        <v>503</v>
      </c>
      <c r="G145" s="76" t="s">
        <v>234</v>
      </c>
      <c r="H145" s="76" t="s">
        <v>268</v>
      </c>
      <c r="I145" s="76" t="s">
        <v>655</v>
      </c>
      <c r="J145" s="81">
        <v>2018</v>
      </c>
      <c r="K145" s="134">
        <v>500</v>
      </c>
      <c r="L145" s="134">
        <v>20071.09</v>
      </c>
    </row>
    <row r="146" spans="1:12" ht="23.1" customHeight="1" thickBot="1" x14ac:dyDescent="0.3">
      <c r="A146" s="39"/>
      <c r="B146" s="81">
        <v>142</v>
      </c>
      <c r="C146" s="76" t="s">
        <v>1296</v>
      </c>
      <c r="D146" s="76" t="s">
        <v>132</v>
      </c>
      <c r="E146" s="81" t="s">
        <v>539</v>
      </c>
      <c r="F146" s="81" t="s">
        <v>505</v>
      </c>
      <c r="G146" s="76" t="s">
        <v>278</v>
      </c>
      <c r="H146" s="76" t="s">
        <v>374</v>
      </c>
      <c r="I146" s="76" t="s">
        <v>655</v>
      </c>
      <c r="J146" s="81">
        <v>2018</v>
      </c>
      <c r="K146" s="134">
        <v>23</v>
      </c>
      <c r="L146" s="134">
        <v>1373.33</v>
      </c>
    </row>
    <row r="147" spans="1:12" ht="23.1" customHeight="1" thickBot="1" x14ac:dyDescent="0.3">
      <c r="A147" s="39"/>
      <c r="B147" s="81">
        <v>143</v>
      </c>
      <c r="C147" s="76" t="s">
        <v>681</v>
      </c>
      <c r="D147" s="76" t="s">
        <v>123</v>
      </c>
      <c r="E147" s="81" t="s">
        <v>531</v>
      </c>
      <c r="F147" s="81" t="s">
        <v>492</v>
      </c>
      <c r="G147" s="76" t="s">
        <v>211</v>
      </c>
      <c r="H147" s="76" t="s">
        <v>245</v>
      </c>
      <c r="I147" s="76" t="s">
        <v>557</v>
      </c>
      <c r="J147" s="81">
        <v>2019</v>
      </c>
      <c r="K147" s="134">
        <v>120</v>
      </c>
      <c r="L147" s="134">
        <v>3784.1949</v>
      </c>
    </row>
    <row r="148" spans="1:12" ht="23.1" customHeight="1" thickBot="1" x14ac:dyDescent="0.3">
      <c r="A148" s="39"/>
      <c r="B148" s="81">
        <v>144</v>
      </c>
      <c r="C148" s="76" t="s">
        <v>673</v>
      </c>
      <c r="D148" s="76" t="s">
        <v>147</v>
      </c>
      <c r="E148" s="81" t="s">
        <v>531</v>
      </c>
      <c r="F148" s="81" t="s">
        <v>496</v>
      </c>
      <c r="G148" s="76" t="s">
        <v>318</v>
      </c>
      <c r="H148" s="76" t="s">
        <v>674</v>
      </c>
      <c r="I148" s="76" t="s">
        <v>675</v>
      </c>
      <c r="J148" s="81">
        <v>2019</v>
      </c>
      <c r="K148" s="134">
        <v>322.66000000000003</v>
      </c>
      <c r="L148" s="134">
        <v>3841.0553</v>
      </c>
    </row>
    <row r="149" spans="1:12" ht="23.1" customHeight="1" thickBot="1" x14ac:dyDescent="0.3">
      <c r="A149" s="39"/>
      <c r="B149" s="81">
        <v>145</v>
      </c>
      <c r="C149" s="76" t="s">
        <v>711</v>
      </c>
      <c r="D149" s="76" t="s">
        <v>124</v>
      </c>
      <c r="E149" s="81" t="s">
        <v>550</v>
      </c>
      <c r="F149" s="81" t="s">
        <v>570</v>
      </c>
      <c r="G149" s="76" t="s">
        <v>219</v>
      </c>
      <c r="H149" s="76" t="s">
        <v>592</v>
      </c>
      <c r="I149" s="76" t="s">
        <v>540</v>
      </c>
      <c r="J149" s="81">
        <v>2019</v>
      </c>
      <c r="K149" s="134">
        <v>874.5</v>
      </c>
      <c r="L149" s="134">
        <v>13740.371369999999</v>
      </c>
    </row>
    <row r="150" spans="1:12" ht="23.1" customHeight="1" thickBot="1" x14ac:dyDescent="0.3">
      <c r="A150" s="39"/>
      <c r="B150" s="81">
        <v>146</v>
      </c>
      <c r="C150" s="76" t="s">
        <v>687</v>
      </c>
      <c r="D150" s="76" t="s">
        <v>147</v>
      </c>
      <c r="E150" s="81" t="s">
        <v>531</v>
      </c>
      <c r="F150" s="81" t="s">
        <v>570</v>
      </c>
      <c r="G150" s="76" t="s">
        <v>219</v>
      </c>
      <c r="H150" s="76" t="s">
        <v>592</v>
      </c>
      <c r="I150" s="76" t="s">
        <v>675</v>
      </c>
      <c r="J150" s="81">
        <v>2019</v>
      </c>
      <c r="K150" s="134">
        <v>859.88</v>
      </c>
      <c r="L150" s="134">
        <v>13771.837009999999</v>
      </c>
    </row>
    <row r="151" spans="1:12" ht="23.1" customHeight="1" thickBot="1" x14ac:dyDescent="0.3">
      <c r="A151" s="39"/>
      <c r="B151" s="81">
        <v>147</v>
      </c>
      <c r="C151" s="76" t="s">
        <v>688</v>
      </c>
      <c r="D151" s="76" t="s">
        <v>124</v>
      </c>
      <c r="E151" s="81" t="s">
        <v>550</v>
      </c>
      <c r="F151" s="81" t="s">
        <v>495</v>
      </c>
      <c r="G151" s="76" t="s">
        <v>211</v>
      </c>
      <c r="H151" s="76" t="s">
        <v>212</v>
      </c>
      <c r="I151" s="76" t="s">
        <v>533</v>
      </c>
      <c r="J151" s="81">
        <v>2019</v>
      </c>
      <c r="K151" s="134">
        <v>1000</v>
      </c>
      <c r="L151" s="134">
        <v>14995.739999999998</v>
      </c>
    </row>
    <row r="152" spans="1:12" ht="23.1" customHeight="1" thickBot="1" x14ac:dyDescent="0.3">
      <c r="A152" s="39"/>
      <c r="B152" s="81">
        <v>148</v>
      </c>
      <c r="C152" s="76" t="s">
        <v>689</v>
      </c>
      <c r="D152" s="76" t="s">
        <v>147</v>
      </c>
      <c r="E152" s="81" t="s">
        <v>531</v>
      </c>
      <c r="F152" s="81" t="s">
        <v>499</v>
      </c>
      <c r="G152" s="76" t="s">
        <v>198</v>
      </c>
      <c r="H152" s="76" t="s">
        <v>199</v>
      </c>
      <c r="I152" s="76" t="s">
        <v>659</v>
      </c>
      <c r="J152" s="81">
        <v>2019</v>
      </c>
      <c r="K152" s="134">
        <v>939.1</v>
      </c>
      <c r="L152" s="134">
        <v>15461.589129</v>
      </c>
    </row>
    <row r="153" spans="1:12" ht="23.1" customHeight="1" thickBot="1" x14ac:dyDescent="0.3">
      <c r="A153" s="39"/>
      <c r="B153" s="81">
        <v>149</v>
      </c>
      <c r="C153" s="76" t="s">
        <v>691</v>
      </c>
      <c r="D153" s="76" t="s">
        <v>147</v>
      </c>
      <c r="E153" s="81" t="s">
        <v>547</v>
      </c>
      <c r="F153" s="81" t="s">
        <v>493</v>
      </c>
      <c r="G153" s="76" t="s">
        <v>202</v>
      </c>
      <c r="H153" s="76" t="s">
        <v>339</v>
      </c>
      <c r="I153" s="76" t="s">
        <v>533</v>
      </c>
      <c r="J153" s="81">
        <v>2019</v>
      </c>
      <c r="K153" s="134">
        <v>800.39</v>
      </c>
      <c r="L153" s="134">
        <v>10030.930812999999</v>
      </c>
    </row>
    <row r="154" spans="1:12" ht="23.1" customHeight="1" thickBot="1" x14ac:dyDescent="0.3">
      <c r="A154" s="39"/>
      <c r="B154" s="81">
        <v>150</v>
      </c>
      <c r="C154" s="76" t="s">
        <v>693</v>
      </c>
      <c r="D154" s="76" t="s">
        <v>147</v>
      </c>
      <c r="E154" s="81" t="s">
        <v>531</v>
      </c>
      <c r="F154" s="81" t="s">
        <v>511</v>
      </c>
      <c r="G154" s="76" t="s">
        <v>219</v>
      </c>
      <c r="H154" s="76" t="s">
        <v>343</v>
      </c>
      <c r="I154" s="76" t="s">
        <v>659</v>
      </c>
      <c r="J154" s="81">
        <v>2019</v>
      </c>
      <c r="K154" s="134">
        <v>812.27</v>
      </c>
      <c r="L154" s="134">
        <v>13305.772387999999</v>
      </c>
    </row>
    <row r="155" spans="1:12" ht="23.1" customHeight="1" thickBot="1" x14ac:dyDescent="0.3">
      <c r="A155" s="39"/>
      <c r="B155" s="81">
        <v>151</v>
      </c>
      <c r="C155" s="76" t="s">
        <v>700</v>
      </c>
      <c r="D155" s="76" t="s">
        <v>147</v>
      </c>
      <c r="E155" s="81" t="s">
        <v>547</v>
      </c>
      <c r="F155" s="81" t="s">
        <v>493</v>
      </c>
      <c r="G155" s="76" t="s">
        <v>202</v>
      </c>
      <c r="H155" s="76" t="s">
        <v>339</v>
      </c>
      <c r="I155" s="76" t="s">
        <v>659</v>
      </c>
      <c r="J155" s="81">
        <v>2019</v>
      </c>
      <c r="K155" s="134">
        <v>684.36</v>
      </c>
      <c r="L155" s="134">
        <v>9652.3646109999991</v>
      </c>
    </row>
    <row r="156" spans="1:12" ht="23.1" customHeight="1" thickBot="1" x14ac:dyDescent="0.3">
      <c r="A156" s="39"/>
      <c r="B156" s="81">
        <v>152</v>
      </c>
      <c r="C156" s="76" t="s">
        <v>692</v>
      </c>
      <c r="D156" s="76" t="s">
        <v>439</v>
      </c>
      <c r="E156" s="81" t="s">
        <v>535</v>
      </c>
      <c r="F156" s="81" t="s">
        <v>509</v>
      </c>
      <c r="G156" s="76" t="s">
        <v>318</v>
      </c>
      <c r="H156" s="76" t="s">
        <v>319</v>
      </c>
      <c r="I156" s="76" t="s">
        <v>925</v>
      </c>
      <c r="J156" s="81">
        <v>2019</v>
      </c>
      <c r="K156" s="134">
        <v>22.7</v>
      </c>
      <c r="L156" s="134">
        <v>348.53579999999999</v>
      </c>
    </row>
    <row r="157" spans="1:12" ht="23.1" customHeight="1" thickBot="1" x14ac:dyDescent="0.3">
      <c r="A157" s="39"/>
      <c r="B157" s="81">
        <v>153</v>
      </c>
      <c r="C157" s="76" t="s">
        <v>676</v>
      </c>
      <c r="D157" s="76" t="s">
        <v>126</v>
      </c>
      <c r="E157" s="81" t="s">
        <v>550</v>
      </c>
      <c r="F157" s="81" t="s">
        <v>501</v>
      </c>
      <c r="G157" s="76" t="s">
        <v>206</v>
      </c>
      <c r="H157" s="76" t="s">
        <v>258</v>
      </c>
      <c r="I157" s="76" t="s">
        <v>540</v>
      </c>
      <c r="J157" s="81">
        <v>2019</v>
      </c>
      <c r="K157" s="134">
        <v>50.4</v>
      </c>
      <c r="L157" s="134">
        <v>1719.6480000000001</v>
      </c>
    </row>
    <row r="158" spans="1:12" ht="23.1" customHeight="1" thickBot="1" x14ac:dyDescent="0.3">
      <c r="A158" s="39"/>
      <c r="B158" s="81">
        <v>154</v>
      </c>
      <c r="C158" s="76" t="s">
        <v>797</v>
      </c>
      <c r="D158" s="76" t="s">
        <v>126</v>
      </c>
      <c r="E158" s="81" t="s">
        <v>544</v>
      </c>
      <c r="F158" s="81" t="s">
        <v>661</v>
      </c>
      <c r="G158" s="76" t="s">
        <v>206</v>
      </c>
      <c r="H158" s="76" t="s">
        <v>666</v>
      </c>
      <c r="I158" s="76" t="s">
        <v>680</v>
      </c>
      <c r="J158" s="81">
        <v>2019</v>
      </c>
      <c r="K158" s="134">
        <v>200</v>
      </c>
      <c r="L158" s="134">
        <v>6878.5919999999987</v>
      </c>
    </row>
    <row r="159" spans="1:12" ht="23.1" customHeight="1" thickBot="1" x14ac:dyDescent="0.3">
      <c r="A159" s="39"/>
      <c r="B159" s="81">
        <v>155</v>
      </c>
      <c r="C159" s="76" t="s">
        <v>917</v>
      </c>
      <c r="D159" s="76" t="s">
        <v>126</v>
      </c>
      <c r="E159" s="81" t="s">
        <v>564</v>
      </c>
      <c r="F159" s="81" t="s">
        <v>661</v>
      </c>
      <c r="G159" s="76" t="s">
        <v>206</v>
      </c>
      <c r="H159" s="76" t="s">
        <v>666</v>
      </c>
      <c r="I159" s="76" t="s">
        <v>928</v>
      </c>
      <c r="J159" s="81">
        <v>2019</v>
      </c>
      <c r="K159" s="134">
        <v>110</v>
      </c>
      <c r="L159" s="134">
        <v>3783.2255999999998</v>
      </c>
    </row>
    <row r="160" spans="1:12" ht="23.1" customHeight="1" thickBot="1" x14ac:dyDescent="0.3">
      <c r="A160" s="39"/>
      <c r="B160" s="81">
        <v>156</v>
      </c>
      <c r="C160" s="76" t="s">
        <v>918</v>
      </c>
      <c r="D160" s="76" t="s">
        <v>126</v>
      </c>
      <c r="E160" s="81" t="s">
        <v>564</v>
      </c>
      <c r="F160" s="81" t="s">
        <v>511</v>
      </c>
      <c r="G160" s="76" t="s">
        <v>219</v>
      </c>
      <c r="H160" s="76" t="s">
        <v>343</v>
      </c>
      <c r="I160" s="76" t="s">
        <v>889</v>
      </c>
      <c r="J160" s="81">
        <v>2019</v>
      </c>
      <c r="K160" s="134">
        <v>200</v>
      </c>
      <c r="L160" s="134">
        <v>6878.5919999999987</v>
      </c>
    </row>
    <row r="161" spans="1:12" ht="23.1" customHeight="1" thickBot="1" x14ac:dyDescent="0.3">
      <c r="A161" s="39"/>
      <c r="B161" s="81">
        <v>157</v>
      </c>
      <c r="C161" s="76" t="s">
        <v>919</v>
      </c>
      <c r="D161" s="76" t="s">
        <v>126</v>
      </c>
      <c r="E161" s="81" t="s">
        <v>564</v>
      </c>
      <c r="F161" s="81" t="s">
        <v>661</v>
      </c>
      <c r="G161" s="76" t="s">
        <v>206</v>
      </c>
      <c r="H161" s="76" t="s">
        <v>666</v>
      </c>
      <c r="I161" s="76" t="s">
        <v>928</v>
      </c>
      <c r="J161" s="81">
        <v>2019</v>
      </c>
      <c r="K161" s="134">
        <v>150</v>
      </c>
      <c r="L161" s="134">
        <v>5158.9440000000004</v>
      </c>
    </row>
    <row r="162" spans="1:12" ht="23.1" customHeight="1" thickBot="1" x14ac:dyDescent="0.3">
      <c r="A162" s="39"/>
      <c r="B162" s="81">
        <v>158</v>
      </c>
      <c r="C162" s="76" t="s">
        <v>682</v>
      </c>
      <c r="D162" s="76" t="s">
        <v>126</v>
      </c>
      <c r="E162" s="81" t="s">
        <v>544</v>
      </c>
      <c r="F162" s="81" t="s">
        <v>661</v>
      </c>
      <c r="G162" s="76" t="s">
        <v>206</v>
      </c>
      <c r="H162" s="76" t="s">
        <v>666</v>
      </c>
      <c r="I162" s="76" t="s">
        <v>540</v>
      </c>
      <c r="J162" s="81">
        <v>2019</v>
      </c>
      <c r="K162" s="134">
        <v>100</v>
      </c>
      <c r="L162" s="134">
        <v>3439.2959999999994</v>
      </c>
    </row>
    <row r="163" spans="1:12" ht="23.1" customHeight="1" thickBot="1" x14ac:dyDescent="0.3">
      <c r="A163" s="39"/>
      <c r="B163" s="81">
        <v>159</v>
      </c>
      <c r="C163" s="76" t="s">
        <v>683</v>
      </c>
      <c r="D163" s="76" t="s">
        <v>126</v>
      </c>
      <c r="E163" s="81" t="s">
        <v>544</v>
      </c>
      <c r="F163" s="81" t="s">
        <v>661</v>
      </c>
      <c r="G163" s="76" t="s">
        <v>206</v>
      </c>
      <c r="H163" s="76" t="s">
        <v>666</v>
      </c>
      <c r="I163" s="76" t="s">
        <v>540</v>
      </c>
      <c r="J163" s="81">
        <v>2019</v>
      </c>
      <c r="K163" s="134">
        <v>300</v>
      </c>
      <c r="L163" s="134">
        <v>10317.888000000001</v>
      </c>
    </row>
    <row r="164" spans="1:12" ht="23.1" customHeight="1" thickBot="1" x14ac:dyDescent="0.3">
      <c r="A164" s="39"/>
      <c r="B164" s="81">
        <v>160</v>
      </c>
      <c r="C164" s="76" t="s">
        <v>684</v>
      </c>
      <c r="D164" s="76" t="s">
        <v>126</v>
      </c>
      <c r="E164" s="81" t="s">
        <v>544</v>
      </c>
      <c r="F164" s="81" t="s">
        <v>661</v>
      </c>
      <c r="G164" s="76" t="s">
        <v>206</v>
      </c>
      <c r="H164" s="76" t="s">
        <v>666</v>
      </c>
      <c r="I164" s="76" t="s">
        <v>540</v>
      </c>
      <c r="J164" s="81">
        <v>2019</v>
      </c>
      <c r="K164" s="134">
        <v>200</v>
      </c>
      <c r="L164" s="134">
        <v>6878.5919999999987</v>
      </c>
    </row>
    <row r="165" spans="1:12" ht="23.1" customHeight="1" thickBot="1" x14ac:dyDescent="0.3">
      <c r="A165" s="39"/>
      <c r="B165" s="81">
        <v>161</v>
      </c>
      <c r="C165" s="76" t="s">
        <v>920</v>
      </c>
      <c r="D165" s="76" t="s">
        <v>126</v>
      </c>
      <c r="E165" s="81" t="s">
        <v>564</v>
      </c>
      <c r="F165" s="81" t="s">
        <v>505</v>
      </c>
      <c r="G165" s="76" t="s">
        <v>278</v>
      </c>
      <c r="H165" s="76" t="s">
        <v>391</v>
      </c>
      <c r="I165" s="76" t="s">
        <v>928</v>
      </c>
      <c r="J165" s="81">
        <v>2019</v>
      </c>
      <c r="K165" s="134">
        <v>50</v>
      </c>
      <c r="L165" s="134">
        <v>1719.6479999999997</v>
      </c>
    </row>
    <row r="166" spans="1:12" ht="23.1" customHeight="1" thickBot="1" x14ac:dyDescent="0.3">
      <c r="A166" s="39"/>
      <c r="B166" s="81">
        <v>162</v>
      </c>
      <c r="C166" s="76" t="s">
        <v>694</v>
      </c>
      <c r="D166" s="76" t="s">
        <v>126</v>
      </c>
      <c r="E166" s="81" t="s">
        <v>547</v>
      </c>
      <c r="F166" s="81" t="s">
        <v>661</v>
      </c>
      <c r="G166" s="76" t="s">
        <v>206</v>
      </c>
      <c r="H166" s="76" t="s">
        <v>662</v>
      </c>
      <c r="I166" s="76" t="s">
        <v>695</v>
      </c>
      <c r="J166" s="81">
        <v>2019</v>
      </c>
      <c r="K166" s="134">
        <v>202.2</v>
      </c>
      <c r="L166" s="134">
        <v>6576</v>
      </c>
    </row>
    <row r="167" spans="1:12" ht="23.1" customHeight="1" thickBot="1" x14ac:dyDescent="0.3">
      <c r="A167" s="39"/>
      <c r="B167" s="81">
        <v>163</v>
      </c>
      <c r="C167" s="76" t="s">
        <v>696</v>
      </c>
      <c r="D167" s="76" t="s">
        <v>126</v>
      </c>
      <c r="E167" s="81" t="s">
        <v>531</v>
      </c>
      <c r="F167" s="81" t="s">
        <v>661</v>
      </c>
      <c r="G167" s="76" t="s">
        <v>206</v>
      </c>
      <c r="H167" s="76" t="s">
        <v>666</v>
      </c>
      <c r="I167" s="76" t="s">
        <v>659</v>
      </c>
      <c r="J167" s="81">
        <v>2019</v>
      </c>
      <c r="K167" s="134">
        <v>285.29000000000002</v>
      </c>
      <c r="L167" s="134">
        <v>8290.402</v>
      </c>
    </row>
    <row r="168" spans="1:12" ht="23.1" customHeight="1" thickBot="1" x14ac:dyDescent="0.3">
      <c r="A168" s="39"/>
      <c r="B168" s="81">
        <v>164</v>
      </c>
      <c r="C168" s="76" t="s">
        <v>697</v>
      </c>
      <c r="D168" s="76" t="s">
        <v>126</v>
      </c>
      <c r="E168" s="81" t="s">
        <v>531</v>
      </c>
      <c r="F168" s="81" t="s">
        <v>661</v>
      </c>
      <c r="G168" s="76" t="s">
        <v>206</v>
      </c>
      <c r="H168" s="76" t="s">
        <v>666</v>
      </c>
      <c r="I168" s="76" t="s">
        <v>659</v>
      </c>
      <c r="J168" s="81">
        <v>2019</v>
      </c>
      <c r="K168" s="134">
        <v>300.3</v>
      </c>
      <c r="L168" s="134">
        <v>8719.0390000000007</v>
      </c>
    </row>
    <row r="169" spans="1:12" ht="23.1" customHeight="1" thickBot="1" x14ac:dyDescent="0.3">
      <c r="A169" s="39"/>
      <c r="B169" s="81">
        <v>165</v>
      </c>
      <c r="C169" s="76" t="s">
        <v>698</v>
      </c>
      <c r="D169" s="76" t="s">
        <v>126</v>
      </c>
      <c r="E169" s="81" t="s">
        <v>547</v>
      </c>
      <c r="F169" s="81" t="s">
        <v>661</v>
      </c>
      <c r="G169" s="76" t="s">
        <v>206</v>
      </c>
      <c r="H169" s="76" t="s">
        <v>662</v>
      </c>
      <c r="I169" s="76" t="s">
        <v>659</v>
      </c>
      <c r="J169" s="81">
        <v>2019</v>
      </c>
      <c r="K169" s="134">
        <v>300.3</v>
      </c>
      <c r="L169" s="134">
        <v>8141.152</v>
      </c>
    </row>
    <row r="170" spans="1:12" ht="23.1" customHeight="1" thickBot="1" x14ac:dyDescent="0.3">
      <c r="A170" s="39"/>
      <c r="B170" s="81">
        <v>166</v>
      </c>
      <c r="C170" s="76" t="s">
        <v>699</v>
      </c>
      <c r="D170" s="76" t="s">
        <v>126</v>
      </c>
      <c r="E170" s="81" t="s">
        <v>547</v>
      </c>
      <c r="F170" s="81" t="s">
        <v>661</v>
      </c>
      <c r="G170" s="76" t="s">
        <v>206</v>
      </c>
      <c r="H170" s="76" t="s">
        <v>662</v>
      </c>
      <c r="I170" s="76" t="s">
        <v>659</v>
      </c>
      <c r="J170" s="81">
        <v>2019</v>
      </c>
      <c r="K170" s="134">
        <v>300.3</v>
      </c>
      <c r="L170" s="134">
        <v>8141.152</v>
      </c>
    </row>
    <row r="171" spans="1:12" ht="23.1" customHeight="1" thickBot="1" x14ac:dyDescent="0.3">
      <c r="A171" s="39"/>
      <c r="B171" s="81">
        <v>167</v>
      </c>
      <c r="C171" s="76" t="s">
        <v>701</v>
      </c>
      <c r="D171" s="76" t="s">
        <v>126</v>
      </c>
      <c r="E171" s="81" t="s">
        <v>544</v>
      </c>
      <c r="F171" s="81" t="s">
        <v>661</v>
      </c>
      <c r="G171" s="76" t="s">
        <v>206</v>
      </c>
      <c r="H171" s="76" t="s">
        <v>666</v>
      </c>
      <c r="I171" s="76" t="s">
        <v>540</v>
      </c>
      <c r="J171" s="81">
        <v>2019</v>
      </c>
      <c r="K171" s="134">
        <v>70</v>
      </c>
      <c r="L171" s="134">
        <v>2407.5071999999996</v>
      </c>
    </row>
    <row r="172" spans="1:12" ht="23.1" customHeight="1" thickBot="1" x14ac:dyDescent="0.3">
      <c r="A172" s="39"/>
      <c r="B172" s="81">
        <v>168</v>
      </c>
      <c r="C172" s="76" t="s">
        <v>678</v>
      </c>
      <c r="D172" s="76" t="s">
        <v>128</v>
      </c>
      <c r="E172" s="81" t="s">
        <v>531</v>
      </c>
      <c r="F172" s="81" t="s">
        <v>570</v>
      </c>
      <c r="G172" s="76" t="s">
        <v>219</v>
      </c>
      <c r="H172" s="76" t="s">
        <v>592</v>
      </c>
      <c r="I172" s="76" t="s">
        <v>659</v>
      </c>
      <c r="J172" s="81">
        <v>2019</v>
      </c>
      <c r="K172" s="134">
        <v>26.62</v>
      </c>
      <c r="L172" s="134">
        <v>1068.1520270000001</v>
      </c>
    </row>
    <row r="173" spans="1:12" ht="23.1" customHeight="1" thickBot="1" x14ac:dyDescent="0.3">
      <c r="A173" s="39"/>
      <c r="B173" s="81">
        <v>169</v>
      </c>
      <c r="C173" s="76" t="s">
        <v>1109</v>
      </c>
      <c r="D173" s="76" t="s">
        <v>129</v>
      </c>
      <c r="E173" s="81" t="s">
        <v>679</v>
      </c>
      <c r="F173" s="81" t="s">
        <v>585</v>
      </c>
      <c r="G173" s="76" t="s">
        <v>206</v>
      </c>
      <c r="H173" s="76" t="s">
        <v>586</v>
      </c>
      <c r="I173" s="76" t="s">
        <v>680</v>
      </c>
      <c r="J173" s="81">
        <v>2019</v>
      </c>
      <c r="K173" s="134">
        <v>18.731012960000001</v>
      </c>
      <c r="L173" s="134">
        <v>362.58867424046645</v>
      </c>
    </row>
    <row r="174" spans="1:12" ht="23.1" customHeight="1" thickBot="1" x14ac:dyDescent="0.3">
      <c r="A174" s="39"/>
      <c r="B174" s="81">
        <v>170</v>
      </c>
      <c r="C174" s="76" t="s">
        <v>685</v>
      </c>
      <c r="D174" s="76" t="s">
        <v>524</v>
      </c>
      <c r="E174" s="81" t="s">
        <v>686</v>
      </c>
      <c r="F174" s="81" t="s">
        <v>511</v>
      </c>
      <c r="G174" s="76" t="s">
        <v>219</v>
      </c>
      <c r="H174" s="76" t="s">
        <v>343</v>
      </c>
      <c r="I174" s="76" t="s">
        <v>533</v>
      </c>
      <c r="J174" s="81">
        <v>2019</v>
      </c>
      <c r="K174" s="134">
        <v>10</v>
      </c>
      <c r="L174" s="134">
        <v>189.53659999999996</v>
      </c>
    </row>
    <row r="175" spans="1:12" ht="23.1" customHeight="1" thickBot="1" x14ac:dyDescent="0.3">
      <c r="A175" s="39"/>
      <c r="B175" s="81">
        <v>171</v>
      </c>
      <c r="C175" s="76" t="s">
        <v>690</v>
      </c>
      <c r="D175" s="76" t="s">
        <v>135</v>
      </c>
      <c r="E175" s="81" t="s">
        <v>531</v>
      </c>
      <c r="F175" s="81" t="s">
        <v>505</v>
      </c>
      <c r="G175" s="76" t="s">
        <v>278</v>
      </c>
      <c r="H175" s="76" t="s">
        <v>279</v>
      </c>
      <c r="I175" s="76" t="s">
        <v>680</v>
      </c>
      <c r="J175" s="81">
        <v>2019</v>
      </c>
      <c r="K175" s="134">
        <v>94</v>
      </c>
      <c r="L175" s="134">
        <v>967.82399999999996</v>
      </c>
    </row>
    <row r="176" spans="1:12" ht="23.1" customHeight="1" thickBot="1" x14ac:dyDescent="0.3">
      <c r="A176" s="39"/>
      <c r="B176" s="81">
        <v>172</v>
      </c>
      <c r="C176" s="76" t="s">
        <v>888</v>
      </c>
      <c r="D176" s="76" t="s">
        <v>124</v>
      </c>
      <c r="E176" s="81" t="s">
        <v>550</v>
      </c>
      <c r="F176" s="81" t="s">
        <v>511</v>
      </c>
      <c r="G176" s="76" t="s">
        <v>211</v>
      </c>
      <c r="H176" s="76" t="s">
        <v>672</v>
      </c>
      <c r="I176" s="76" t="s">
        <v>540</v>
      </c>
      <c r="J176" s="81">
        <v>2020</v>
      </c>
      <c r="K176" s="134">
        <v>1013</v>
      </c>
      <c r="L176" s="134">
        <v>17520.268563999995</v>
      </c>
    </row>
    <row r="177" spans="1:12" ht="23.1" customHeight="1" thickBot="1" x14ac:dyDescent="0.3">
      <c r="A177" s="39"/>
      <c r="B177" s="81">
        <v>173</v>
      </c>
      <c r="C177" s="76" t="s">
        <v>712</v>
      </c>
      <c r="D177" s="76" t="s">
        <v>147</v>
      </c>
      <c r="E177" s="81" t="s">
        <v>531</v>
      </c>
      <c r="F177" s="81" t="s">
        <v>493</v>
      </c>
      <c r="G177" s="76" t="s">
        <v>202</v>
      </c>
      <c r="H177" s="76" t="s">
        <v>292</v>
      </c>
      <c r="I177" s="76" t="s">
        <v>675</v>
      </c>
      <c r="J177" s="81">
        <v>2020</v>
      </c>
      <c r="K177" s="134">
        <v>796.3</v>
      </c>
      <c r="L177" s="134">
        <v>10433.80183</v>
      </c>
    </row>
    <row r="178" spans="1:12" ht="23.1" customHeight="1" thickBot="1" x14ac:dyDescent="0.3">
      <c r="A178" s="39"/>
      <c r="B178" s="81">
        <v>174</v>
      </c>
      <c r="C178" s="76" t="s">
        <v>713</v>
      </c>
      <c r="D178" s="76" t="s">
        <v>147</v>
      </c>
      <c r="E178" s="81" t="s">
        <v>531</v>
      </c>
      <c r="F178" s="81" t="s">
        <v>503</v>
      </c>
      <c r="G178" s="76" t="s">
        <v>234</v>
      </c>
      <c r="H178" s="76" t="s">
        <v>268</v>
      </c>
      <c r="I178" s="76" t="s">
        <v>675</v>
      </c>
      <c r="J178" s="81">
        <v>2020</v>
      </c>
      <c r="K178" s="134">
        <v>507.09</v>
      </c>
      <c r="L178" s="134">
        <v>10338.732494999998</v>
      </c>
    </row>
    <row r="179" spans="1:12" ht="23.1" customHeight="1" thickBot="1" x14ac:dyDescent="0.3">
      <c r="A179" s="39"/>
      <c r="B179" s="81">
        <v>175</v>
      </c>
      <c r="C179" s="76" t="s">
        <v>726</v>
      </c>
      <c r="D179" s="76" t="s">
        <v>147</v>
      </c>
      <c r="E179" s="81" t="s">
        <v>531</v>
      </c>
      <c r="F179" s="81" t="s">
        <v>510</v>
      </c>
      <c r="G179" s="76" t="s">
        <v>219</v>
      </c>
      <c r="H179" s="76" t="s">
        <v>332</v>
      </c>
      <c r="I179" s="76" t="s">
        <v>675</v>
      </c>
      <c r="J179" s="81">
        <v>2020</v>
      </c>
      <c r="K179" s="134">
        <v>717.18</v>
      </c>
      <c r="L179" s="134">
        <v>10183.153236</v>
      </c>
    </row>
    <row r="180" spans="1:12" ht="23.1" customHeight="1" thickBot="1" x14ac:dyDescent="0.3">
      <c r="A180" s="39"/>
      <c r="B180" s="81">
        <v>176</v>
      </c>
      <c r="C180" s="76" t="s">
        <v>722</v>
      </c>
      <c r="D180" s="76" t="s">
        <v>439</v>
      </c>
      <c r="E180" s="81" t="s">
        <v>535</v>
      </c>
      <c r="F180" s="81" t="s">
        <v>495</v>
      </c>
      <c r="G180" s="76" t="s">
        <v>211</v>
      </c>
      <c r="H180" s="76" t="s">
        <v>212</v>
      </c>
      <c r="I180" s="76" t="s">
        <v>680</v>
      </c>
      <c r="J180" s="81">
        <v>2020</v>
      </c>
      <c r="K180" s="134">
        <v>380</v>
      </c>
      <c r="L180" s="134">
        <v>10065.4</v>
      </c>
    </row>
    <row r="181" spans="1:12" ht="23.1" customHeight="1" thickBot="1" x14ac:dyDescent="0.3">
      <c r="A181" s="39"/>
      <c r="B181" s="81">
        <v>177</v>
      </c>
      <c r="C181" s="76" t="s">
        <v>723</v>
      </c>
      <c r="D181" s="76" t="s">
        <v>439</v>
      </c>
      <c r="E181" s="81" t="s">
        <v>535</v>
      </c>
      <c r="F181" s="81" t="s">
        <v>661</v>
      </c>
      <c r="G181" s="76" t="s">
        <v>206</v>
      </c>
      <c r="H181" s="76" t="s">
        <v>662</v>
      </c>
      <c r="I181" s="76" t="s">
        <v>680</v>
      </c>
      <c r="J181" s="81">
        <v>2020</v>
      </c>
      <c r="K181" s="134">
        <v>515</v>
      </c>
      <c r="L181" s="134">
        <v>13647.999999999998</v>
      </c>
    </row>
    <row r="182" spans="1:12" ht="23.1" customHeight="1" thickBot="1" x14ac:dyDescent="0.3">
      <c r="A182" s="39"/>
      <c r="B182" s="81">
        <v>178</v>
      </c>
      <c r="C182" s="76" t="s">
        <v>724</v>
      </c>
      <c r="D182" s="76" t="s">
        <v>439</v>
      </c>
      <c r="E182" s="81" t="s">
        <v>535</v>
      </c>
      <c r="F182" s="81" t="s">
        <v>513</v>
      </c>
      <c r="G182" s="76" t="s">
        <v>249</v>
      </c>
      <c r="H182" s="76" t="s">
        <v>250</v>
      </c>
      <c r="I182" s="76" t="s">
        <v>680</v>
      </c>
      <c r="J182" s="81">
        <v>2020</v>
      </c>
      <c r="K182" s="134">
        <v>638</v>
      </c>
      <c r="L182" s="134">
        <v>13989.199999999999</v>
      </c>
    </row>
    <row r="183" spans="1:12" ht="23.1" customHeight="1" thickBot="1" x14ac:dyDescent="0.3">
      <c r="A183" s="39"/>
      <c r="B183" s="81">
        <v>179</v>
      </c>
      <c r="C183" s="76" t="s">
        <v>702</v>
      </c>
      <c r="D183" s="76" t="s">
        <v>126</v>
      </c>
      <c r="E183" s="81" t="s">
        <v>544</v>
      </c>
      <c r="F183" s="81" t="s">
        <v>508</v>
      </c>
      <c r="G183" s="76" t="s">
        <v>211</v>
      </c>
      <c r="H183" s="76" t="s">
        <v>703</v>
      </c>
      <c r="I183" s="76" t="s">
        <v>540</v>
      </c>
      <c r="J183" s="81">
        <v>2020</v>
      </c>
      <c r="K183" s="134">
        <v>100</v>
      </c>
      <c r="L183" s="134">
        <v>3439.2959999999994</v>
      </c>
    </row>
    <row r="184" spans="1:12" ht="23.1" customHeight="1" thickBot="1" x14ac:dyDescent="0.3">
      <c r="A184" s="39"/>
      <c r="B184" s="81">
        <v>180</v>
      </c>
      <c r="C184" s="76" t="s">
        <v>704</v>
      </c>
      <c r="D184" s="76" t="s">
        <v>126</v>
      </c>
      <c r="E184" s="81" t="s">
        <v>544</v>
      </c>
      <c r="F184" s="81" t="s">
        <v>508</v>
      </c>
      <c r="G184" s="76" t="s">
        <v>211</v>
      </c>
      <c r="H184" s="76" t="s">
        <v>703</v>
      </c>
      <c r="I184" s="76" t="s">
        <v>540</v>
      </c>
      <c r="J184" s="81">
        <v>2020</v>
      </c>
      <c r="K184" s="134">
        <v>140</v>
      </c>
      <c r="L184" s="134">
        <v>4815.0143999999991</v>
      </c>
    </row>
    <row r="185" spans="1:12" ht="23.1" customHeight="1" thickBot="1" x14ac:dyDescent="0.3">
      <c r="A185" s="39"/>
      <c r="B185" s="81">
        <v>181</v>
      </c>
      <c r="C185" s="76" t="s">
        <v>705</v>
      </c>
      <c r="D185" s="76" t="s">
        <v>126</v>
      </c>
      <c r="E185" s="81" t="s">
        <v>544</v>
      </c>
      <c r="F185" s="81" t="s">
        <v>508</v>
      </c>
      <c r="G185" s="76" t="s">
        <v>211</v>
      </c>
      <c r="H185" s="76" t="s">
        <v>703</v>
      </c>
      <c r="I185" s="76" t="s">
        <v>540</v>
      </c>
      <c r="J185" s="81">
        <v>2020</v>
      </c>
      <c r="K185" s="134">
        <v>60</v>
      </c>
      <c r="L185" s="134">
        <v>2063.5776000000001</v>
      </c>
    </row>
    <row r="186" spans="1:12" ht="23.1" customHeight="1" thickBot="1" x14ac:dyDescent="0.3">
      <c r="A186" s="39"/>
      <c r="B186" s="81">
        <v>182</v>
      </c>
      <c r="C186" s="76" t="s">
        <v>826</v>
      </c>
      <c r="D186" s="76" t="s">
        <v>126</v>
      </c>
      <c r="E186" s="81" t="s">
        <v>544</v>
      </c>
      <c r="F186" s="81" t="s">
        <v>508</v>
      </c>
      <c r="G186" s="76" t="s">
        <v>211</v>
      </c>
      <c r="H186" s="76" t="s">
        <v>703</v>
      </c>
      <c r="I186" s="76" t="s">
        <v>540</v>
      </c>
      <c r="J186" s="81">
        <v>2020</v>
      </c>
      <c r="K186" s="134">
        <v>84</v>
      </c>
      <c r="L186" s="134">
        <v>2889.0086399999996</v>
      </c>
    </row>
    <row r="187" spans="1:12" ht="23.1" customHeight="1" thickBot="1" x14ac:dyDescent="0.3">
      <c r="A187" s="39"/>
      <c r="B187" s="81">
        <v>183</v>
      </c>
      <c r="C187" s="76" t="s">
        <v>706</v>
      </c>
      <c r="D187" s="76" t="s">
        <v>126</v>
      </c>
      <c r="E187" s="81" t="s">
        <v>544</v>
      </c>
      <c r="F187" s="81" t="s">
        <v>508</v>
      </c>
      <c r="G187" s="76" t="s">
        <v>211</v>
      </c>
      <c r="H187" s="76" t="s">
        <v>703</v>
      </c>
      <c r="I187" s="76" t="s">
        <v>540</v>
      </c>
      <c r="J187" s="81">
        <v>2020</v>
      </c>
      <c r="K187" s="134">
        <v>60</v>
      </c>
      <c r="L187" s="134">
        <v>2063.5776000000001</v>
      </c>
    </row>
    <row r="188" spans="1:12" ht="23.1" customHeight="1" thickBot="1" x14ac:dyDescent="0.3">
      <c r="A188" s="39"/>
      <c r="B188" s="81">
        <v>184</v>
      </c>
      <c r="C188" s="76" t="s">
        <v>707</v>
      </c>
      <c r="D188" s="76" t="s">
        <v>126</v>
      </c>
      <c r="E188" s="81" t="s">
        <v>544</v>
      </c>
      <c r="F188" s="81" t="s">
        <v>508</v>
      </c>
      <c r="G188" s="76" t="s">
        <v>211</v>
      </c>
      <c r="H188" s="76" t="s">
        <v>703</v>
      </c>
      <c r="I188" s="76" t="s">
        <v>540</v>
      </c>
      <c r="J188" s="81">
        <v>2020</v>
      </c>
      <c r="K188" s="134">
        <v>66</v>
      </c>
      <c r="L188" s="134">
        <v>2269.9353599999999</v>
      </c>
    </row>
    <row r="189" spans="1:12" ht="23.1" customHeight="1" thickBot="1" x14ac:dyDescent="0.3">
      <c r="A189" s="39"/>
      <c r="B189" s="81">
        <v>185</v>
      </c>
      <c r="C189" s="76" t="s">
        <v>708</v>
      </c>
      <c r="D189" s="76" t="s">
        <v>126</v>
      </c>
      <c r="E189" s="81" t="s">
        <v>544</v>
      </c>
      <c r="F189" s="81" t="s">
        <v>508</v>
      </c>
      <c r="G189" s="76" t="s">
        <v>211</v>
      </c>
      <c r="H189" s="76" t="s">
        <v>560</v>
      </c>
      <c r="I189" s="76" t="s">
        <v>540</v>
      </c>
      <c r="J189" s="81">
        <v>2020</v>
      </c>
      <c r="K189" s="134">
        <v>117</v>
      </c>
      <c r="L189" s="134">
        <v>3275.5199999999995</v>
      </c>
    </row>
    <row r="190" spans="1:12" ht="23.1" customHeight="1" thickBot="1" x14ac:dyDescent="0.3">
      <c r="A190" s="39"/>
      <c r="B190" s="81">
        <v>186</v>
      </c>
      <c r="C190" s="76" t="s">
        <v>709</v>
      </c>
      <c r="D190" s="76" t="s">
        <v>126</v>
      </c>
      <c r="E190" s="81" t="s">
        <v>544</v>
      </c>
      <c r="F190" s="81" t="s">
        <v>508</v>
      </c>
      <c r="G190" s="76" t="s">
        <v>211</v>
      </c>
      <c r="H190" s="76" t="s">
        <v>703</v>
      </c>
      <c r="I190" s="76" t="s">
        <v>540</v>
      </c>
      <c r="J190" s="81">
        <v>2020</v>
      </c>
      <c r="K190" s="134">
        <v>171</v>
      </c>
      <c r="L190" s="134">
        <v>5881.1961599999995</v>
      </c>
    </row>
    <row r="191" spans="1:12" ht="23.1" customHeight="1" thickBot="1" x14ac:dyDescent="0.3">
      <c r="A191" s="39"/>
      <c r="B191" s="81">
        <v>187</v>
      </c>
      <c r="C191" s="76" t="s">
        <v>716</v>
      </c>
      <c r="D191" s="76" t="s">
        <v>126</v>
      </c>
      <c r="E191" s="81" t="s">
        <v>544</v>
      </c>
      <c r="F191" s="81" t="s">
        <v>508</v>
      </c>
      <c r="G191" s="76" t="s">
        <v>211</v>
      </c>
      <c r="H191" s="76" t="s">
        <v>703</v>
      </c>
      <c r="I191" s="76" t="s">
        <v>540</v>
      </c>
      <c r="J191" s="81">
        <v>2020</v>
      </c>
      <c r="K191" s="134">
        <v>168</v>
      </c>
      <c r="L191" s="134">
        <v>5778.0172799999991</v>
      </c>
    </row>
    <row r="192" spans="1:12" ht="23.1" customHeight="1" thickBot="1" x14ac:dyDescent="0.3">
      <c r="A192" s="39"/>
      <c r="B192" s="81">
        <v>188</v>
      </c>
      <c r="C192" s="76" t="s">
        <v>717</v>
      </c>
      <c r="D192" s="76" t="s">
        <v>126</v>
      </c>
      <c r="E192" s="81" t="s">
        <v>544</v>
      </c>
      <c r="F192" s="81" t="s">
        <v>508</v>
      </c>
      <c r="G192" s="76" t="s">
        <v>211</v>
      </c>
      <c r="H192" s="76" t="s">
        <v>560</v>
      </c>
      <c r="I192" s="76" t="s">
        <v>533</v>
      </c>
      <c r="J192" s="81">
        <v>2020</v>
      </c>
      <c r="K192" s="134">
        <v>73</v>
      </c>
      <c r="L192" s="134">
        <v>2047.1999999999998</v>
      </c>
    </row>
    <row r="193" spans="1:12" ht="23.1" customHeight="1" thickBot="1" x14ac:dyDescent="0.3">
      <c r="A193" s="39"/>
      <c r="B193" s="81">
        <v>189</v>
      </c>
      <c r="C193" s="76" t="s">
        <v>718</v>
      </c>
      <c r="D193" s="76" t="s">
        <v>126</v>
      </c>
      <c r="E193" s="81" t="s">
        <v>544</v>
      </c>
      <c r="F193" s="81" t="s">
        <v>508</v>
      </c>
      <c r="G193" s="76" t="s">
        <v>211</v>
      </c>
      <c r="H193" s="76" t="s">
        <v>560</v>
      </c>
      <c r="I193" s="76" t="s">
        <v>533</v>
      </c>
      <c r="J193" s="81">
        <v>2020</v>
      </c>
      <c r="K193" s="134">
        <v>60</v>
      </c>
      <c r="L193" s="134">
        <v>2047.1999999999998</v>
      </c>
    </row>
    <row r="194" spans="1:12" ht="23.1" customHeight="1" thickBot="1" x14ac:dyDescent="0.3">
      <c r="A194" s="39"/>
      <c r="B194" s="81">
        <v>190</v>
      </c>
      <c r="C194" s="76" t="s">
        <v>719</v>
      </c>
      <c r="D194" s="76" t="s">
        <v>126</v>
      </c>
      <c r="E194" s="81" t="s">
        <v>544</v>
      </c>
      <c r="F194" s="81" t="s">
        <v>508</v>
      </c>
      <c r="G194" s="76" t="s">
        <v>211</v>
      </c>
      <c r="H194" s="76" t="s">
        <v>560</v>
      </c>
      <c r="I194" s="76" t="s">
        <v>540</v>
      </c>
      <c r="J194" s="81">
        <v>2020</v>
      </c>
      <c r="K194" s="134">
        <v>57</v>
      </c>
      <c r="L194" s="134">
        <v>1944.8399999999997</v>
      </c>
    </row>
    <row r="195" spans="1:12" ht="23.1" customHeight="1" thickBot="1" x14ac:dyDescent="0.3">
      <c r="A195" s="39"/>
      <c r="B195" s="81">
        <v>191</v>
      </c>
      <c r="C195" s="76" t="s">
        <v>720</v>
      </c>
      <c r="D195" s="76" t="s">
        <v>126</v>
      </c>
      <c r="E195" s="81" t="s">
        <v>544</v>
      </c>
      <c r="F195" s="81" t="s">
        <v>508</v>
      </c>
      <c r="G195" s="76" t="s">
        <v>211</v>
      </c>
      <c r="H195" s="76" t="s">
        <v>560</v>
      </c>
      <c r="I195" s="76" t="s">
        <v>540</v>
      </c>
      <c r="J195" s="81">
        <v>2020</v>
      </c>
      <c r="K195" s="134">
        <v>57</v>
      </c>
      <c r="L195" s="134">
        <v>1944.8399999999997</v>
      </c>
    </row>
    <row r="196" spans="1:12" ht="23.1" customHeight="1" thickBot="1" x14ac:dyDescent="0.3">
      <c r="A196" s="39"/>
      <c r="B196" s="81">
        <v>192</v>
      </c>
      <c r="C196" s="76" t="s">
        <v>721</v>
      </c>
      <c r="D196" s="76" t="s">
        <v>126</v>
      </c>
      <c r="E196" s="81" t="s">
        <v>544</v>
      </c>
      <c r="F196" s="81" t="s">
        <v>508</v>
      </c>
      <c r="G196" s="76" t="s">
        <v>211</v>
      </c>
      <c r="H196" s="76" t="s">
        <v>560</v>
      </c>
      <c r="I196" s="76" t="s">
        <v>540</v>
      </c>
      <c r="J196" s="81">
        <v>2020</v>
      </c>
      <c r="K196" s="134">
        <v>145</v>
      </c>
      <c r="L196" s="134">
        <v>2985.5</v>
      </c>
    </row>
    <row r="197" spans="1:12" ht="23.1" customHeight="1" thickBot="1" x14ac:dyDescent="0.3">
      <c r="A197" s="39"/>
      <c r="B197" s="81">
        <v>193</v>
      </c>
      <c r="C197" s="76" t="s">
        <v>1110</v>
      </c>
      <c r="D197" s="76" t="s">
        <v>128</v>
      </c>
      <c r="E197" s="81" t="s">
        <v>679</v>
      </c>
      <c r="F197" s="81" t="s">
        <v>504</v>
      </c>
      <c r="G197" s="76" t="s">
        <v>249</v>
      </c>
      <c r="H197" s="76" t="s">
        <v>250</v>
      </c>
      <c r="I197" s="76" t="s">
        <v>680</v>
      </c>
      <c r="J197" s="81">
        <v>2020</v>
      </c>
      <c r="K197" s="134">
        <v>225.7</v>
      </c>
      <c r="L197" s="134">
        <v>5987.9441404044255</v>
      </c>
    </row>
    <row r="198" spans="1:12" ht="23.1" customHeight="1" thickBot="1" x14ac:dyDescent="0.3">
      <c r="A198" s="39"/>
      <c r="B198" s="81">
        <v>194</v>
      </c>
      <c r="C198" s="76" t="s">
        <v>1111</v>
      </c>
      <c r="D198" s="76" t="s">
        <v>128</v>
      </c>
      <c r="E198" s="81" t="s">
        <v>679</v>
      </c>
      <c r="F198" s="81" t="s">
        <v>501</v>
      </c>
      <c r="G198" s="76" t="s">
        <v>206</v>
      </c>
      <c r="H198" s="76" t="s">
        <v>240</v>
      </c>
      <c r="I198" s="76" t="s">
        <v>680</v>
      </c>
      <c r="J198" s="81">
        <v>2020</v>
      </c>
      <c r="K198" s="134">
        <v>1.2999993299999999</v>
      </c>
      <c r="L198" s="134">
        <v>26.530545593285002</v>
      </c>
    </row>
    <row r="199" spans="1:12" ht="23.1" customHeight="1" thickBot="1" x14ac:dyDescent="0.3">
      <c r="A199" s="39"/>
      <c r="B199" s="81">
        <v>195</v>
      </c>
      <c r="C199" s="76" t="s">
        <v>714</v>
      </c>
      <c r="D199" s="76" t="s">
        <v>128</v>
      </c>
      <c r="E199" s="81" t="s">
        <v>531</v>
      </c>
      <c r="F199" s="81" t="s">
        <v>509</v>
      </c>
      <c r="G199" s="76" t="s">
        <v>318</v>
      </c>
      <c r="H199" s="76" t="s">
        <v>319</v>
      </c>
      <c r="I199" s="76" t="s">
        <v>680</v>
      </c>
      <c r="J199" s="81">
        <v>2020</v>
      </c>
      <c r="K199" s="134">
        <v>27</v>
      </c>
      <c r="L199" s="134">
        <v>715.33799999999997</v>
      </c>
    </row>
    <row r="200" spans="1:12" ht="23.1" customHeight="1" thickBot="1" x14ac:dyDescent="0.3">
      <c r="A200" s="39"/>
      <c r="B200" s="81">
        <v>196</v>
      </c>
      <c r="C200" s="76" t="s">
        <v>1295</v>
      </c>
      <c r="D200" s="76" t="s">
        <v>132</v>
      </c>
      <c r="E200" s="81" t="s">
        <v>539</v>
      </c>
      <c r="F200" s="81" t="s">
        <v>505</v>
      </c>
      <c r="G200" s="76" t="s">
        <v>278</v>
      </c>
      <c r="H200" s="76" t="s">
        <v>374</v>
      </c>
      <c r="I200" s="76" t="s">
        <v>540</v>
      </c>
      <c r="J200" s="81">
        <v>2020</v>
      </c>
      <c r="K200" s="134">
        <v>21.5</v>
      </c>
      <c r="L200" s="353">
        <v>722.55924000000005</v>
      </c>
    </row>
    <row r="201" spans="1:12" ht="23.1" customHeight="1" thickBot="1" x14ac:dyDescent="0.3">
      <c r="A201" s="39"/>
      <c r="B201" s="81">
        <v>197</v>
      </c>
      <c r="C201" s="76" t="s">
        <v>710</v>
      </c>
      <c r="D201" s="76" t="s">
        <v>132</v>
      </c>
      <c r="E201" s="81" t="s">
        <v>539</v>
      </c>
      <c r="F201" s="81" t="s">
        <v>505</v>
      </c>
      <c r="G201" s="76" t="s">
        <v>278</v>
      </c>
      <c r="H201" s="76" t="s">
        <v>391</v>
      </c>
      <c r="I201" s="76" t="s">
        <v>533</v>
      </c>
      <c r="J201" s="81">
        <v>2020</v>
      </c>
      <c r="K201" s="134">
        <v>4.8899999999999997</v>
      </c>
      <c r="L201" s="353">
        <v>291.98189999999988</v>
      </c>
    </row>
    <row r="202" spans="1:12" ht="23.1" customHeight="1" thickBot="1" x14ac:dyDescent="0.3">
      <c r="A202" s="39"/>
      <c r="B202" s="81">
        <v>198</v>
      </c>
      <c r="C202" s="76" t="s">
        <v>715</v>
      </c>
      <c r="D202" s="76" t="s">
        <v>132</v>
      </c>
      <c r="E202" s="81" t="s">
        <v>539</v>
      </c>
      <c r="F202" s="81" t="s">
        <v>497</v>
      </c>
      <c r="G202" s="76" t="s">
        <v>219</v>
      </c>
      <c r="H202" s="76" t="s">
        <v>220</v>
      </c>
      <c r="I202" s="76" t="s">
        <v>540</v>
      </c>
      <c r="J202" s="81">
        <v>2020</v>
      </c>
      <c r="K202" s="134">
        <v>10</v>
      </c>
      <c r="L202" s="353">
        <v>597.1</v>
      </c>
    </row>
    <row r="203" spans="1:12" ht="23.1" customHeight="1" thickBot="1" x14ac:dyDescent="0.3">
      <c r="A203" s="39"/>
      <c r="B203" s="81">
        <v>199</v>
      </c>
      <c r="C203" s="76" t="s">
        <v>725</v>
      </c>
      <c r="D203" s="76" t="s">
        <v>132</v>
      </c>
      <c r="E203" s="81" t="s">
        <v>539</v>
      </c>
      <c r="F203" s="81" t="s">
        <v>505</v>
      </c>
      <c r="G203" s="76" t="s">
        <v>278</v>
      </c>
      <c r="H203" s="76" t="s">
        <v>374</v>
      </c>
      <c r="I203" s="76" t="s">
        <v>540</v>
      </c>
      <c r="J203" s="81">
        <v>2020</v>
      </c>
      <c r="K203" s="134">
        <v>30</v>
      </c>
      <c r="L203" s="353">
        <v>1791.2999999999997</v>
      </c>
    </row>
    <row r="204" spans="1:12" ht="22.5" customHeight="1" thickBot="1" x14ac:dyDescent="0.3">
      <c r="A204" s="39"/>
      <c r="B204" s="81">
        <v>200</v>
      </c>
      <c r="C204" s="76" t="s">
        <v>727</v>
      </c>
      <c r="D204" s="76" t="s">
        <v>132</v>
      </c>
      <c r="E204" s="81" t="s">
        <v>539</v>
      </c>
      <c r="F204" s="81" t="s">
        <v>505</v>
      </c>
      <c r="G204" s="76" t="s">
        <v>278</v>
      </c>
      <c r="H204" s="76" t="s">
        <v>391</v>
      </c>
      <c r="I204" s="76" t="s">
        <v>533</v>
      </c>
      <c r="J204" s="81">
        <v>2020</v>
      </c>
      <c r="K204" s="134">
        <v>0.41000009999999998</v>
      </c>
      <c r="L204" s="353">
        <v>24.481105970999995</v>
      </c>
    </row>
    <row r="205" spans="1:12" ht="23.1" customHeight="1" thickBot="1" x14ac:dyDescent="0.3">
      <c r="A205" s="39"/>
      <c r="B205" s="81">
        <v>201</v>
      </c>
      <c r="C205" s="76" t="s">
        <v>728</v>
      </c>
      <c r="D205" s="76" t="s">
        <v>439</v>
      </c>
      <c r="E205" s="81" t="s">
        <v>535</v>
      </c>
      <c r="F205" s="81" t="s">
        <v>510</v>
      </c>
      <c r="G205" s="76" t="s">
        <v>219</v>
      </c>
      <c r="H205" s="76" t="s">
        <v>332</v>
      </c>
      <c r="I205" s="76" t="s">
        <v>540</v>
      </c>
      <c r="J205" s="81">
        <v>2021</v>
      </c>
      <c r="K205" s="134">
        <v>700</v>
      </c>
      <c r="L205" s="134">
        <v>11771.4</v>
      </c>
    </row>
    <row r="206" spans="1:12" ht="23.1" customHeight="1" thickBot="1" x14ac:dyDescent="0.3">
      <c r="A206" s="39"/>
      <c r="B206" s="81">
        <v>202</v>
      </c>
      <c r="C206" s="76" t="s">
        <v>729</v>
      </c>
      <c r="D206" s="76" t="s">
        <v>439</v>
      </c>
      <c r="E206" s="81" t="s">
        <v>535</v>
      </c>
      <c r="F206" s="81" t="s">
        <v>503</v>
      </c>
      <c r="G206" s="76" t="s">
        <v>234</v>
      </c>
      <c r="H206" s="76" t="s">
        <v>268</v>
      </c>
      <c r="I206" s="76" t="s">
        <v>540</v>
      </c>
      <c r="J206" s="81">
        <v>2021</v>
      </c>
      <c r="K206" s="134">
        <v>7.96</v>
      </c>
      <c r="L206" s="134">
        <v>122.21784</v>
      </c>
    </row>
    <row r="207" spans="1:12" ht="23.1" customHeight="1" thickBot="1" x14ac:dyDescent="0.3">
      <c r="A207" s="39"/>
      <c r="B207" s="81">
        <v>203</v>
      </c>
      <c r="C207" s="76" t="s">
        <v>736</v>
      </c>
      <c r="D207" s="76" t="s">
        <v>439</v>
      </c>
      <c r="E207" s="81" t="s">
        <v>535</v>
      </c>
      <c r="F207" s="81" t="s">
        <v>609</v>
      </c>
      <c r="G207" s="76" t="s">
        <v>206</v>
      </c>
      <c r="H207" s="76" t="s">
        <v>610</v>
      </c>
      <c r="I207" s="76" t="s">
        <v>540</v>
      </c>
      <c r="J207" s="81">
        <v>2021</v>
      </c>
      <c r="K207" s="134">
        <v>19.100000000000001</v>
      </c>
      <c r="L207" s="134">
        <v>317.31599999999997</v>
      </c>
    </row>
    <row r="208" spans="1:12" ht="23.1" customHeight="1" thickBot="1" x14ac:dyDescent="0.3">
      <c r="A208" s="39"/>
      <c r="B208" s="81">
        <v>204</v>
      </c>
      <c r="C208" s="76" t="s">
        <v>1112</v>
      </c>
      <c r="D208" s="76" t="s">
        <v>128</v>
      </c>
      <c r="E208" s="81" t="s">
        <v>679</v>
      </c>
      <c r="F208" s="81" t="s">
        <v>501</v>
      </c>
      <c r="G208" s="76" t="s">
        <v>206</v>
      </c>
      <c r="H208" s="76" t="s">
        <v>240</v>
      </c>
      <c r="I208" s="76" t="s">
        <v>680</v>
      </c>
      <c r="J208" s="81">
        <v>2021</v>
      </c>
      <c r="K208" s="134">
        <v>35.940000400000002</v>
      </c>
      <c r="L208" s="134">
        <v>953.50781923488125</v>
      </c>
    </row>
    <row r="209" spans="1:12" ht="23.1" customHeight="1" thickBot="1" x14ac:dyDescent="0.3">
      <c r="A209" s="39"/>
      <c r="B209" s="81">
        <v>205</v>
      </c>
      <c r="C209" s="76" t="s">
        <v>1113</v>
      </c>
      <c r="D209" s="76" t="s">
        <v>128</v>
      </c>
      <c r="E209" s="81" t="s">
        <v>679</v>
      </c>
      <c r="F209" s="81" t="s">
        <v>497</v>
      </c>
      <c r="G209" s="76" t="s">
        <v>219</v>
      </c>
      <c r="H209" s="76" t="s">
        <v>220</v>
      </c>
      <c r="I209" s="76" t="s">
        <v>680</v>
      </c>
      <c r="J209" s="81">
        <v>2021</v>
      </c>
      <c r="K209" s="134">
        <v>191.44000094</v>
      </c>
      <c r="L209" s="134">
        <v>5079.0076733171927</v>
      </c>
    </row>
    <row r="210" spans="1:12" ht="23.1" customHeight="1" thickBot="1" x14ac:dyDescent="0.3">
      <c r="A210" s="39"/>
      <c r="B210" s="81">
        <v>206</v>
      </c>
      <c r="C210" s="76" t="s">
        <v>731</v>
      </c>
      <c r="D210" s="76" t="s">
        <v>128</v>
      </c>
      <c r="E210" s="81" t="s">
        <v>531</v>
      </c>
      <c r="F210" s="81" t="s">
        <v>501</v>
      </c>
      <c r="G210" s="76" t="s">
        <v>206</v>
      </c>
      <c r="H210" s="76" t="s">
        <v>240</v>
      </c>
      <c r="I210" s="76" t="s">
        <v>659</v>
      </c>
      <c r="J210" s="81">
        <v>2021</v>
      </c>
      <c r="K210" s="134">
        <v>26.62</v>
      </c>
      <c r="L210" s="134">
        <v>973.9674</v>
      </c>
    </row>
    <row r="211" spans="1:12" ht="23.1" customHeight="1" thickBot="1" x14ac:dyDescent="0.3">
      <c r="A211" s="39"/>
      <c r="B211" s="81">
        <v>207</v>
      </c>
      <c r="C211" s="76" t="s">
        <v>732</v>
      </c>
      <c r="D211" s="76" t="s">
        <v>129</v>
      </c>
      <c r="E211" s="81" t="s">
        <v>531</v>
      </c>
      <c r="F211" s="81" t="s">
        <v>733</v>
      </c>
      <c r="G211" s="76" t="s">
        <v>206</v>
      </c>
      <c r="H211" s="76" t="s">
        <v>734</v>
      </c>
      <c r="I211" s="76" t="s">
        <v>735</v>
      </c>
      <c r="J211" s="81">
        <v>2021</v>
      </c>
      <c r="K211" s="134">
        <v>455</v>
      </c>
      <c r="L211" s="134">
        <v>18855.248102000001</v>
      </c>
    </row>
    <row r="212" spans="1:12" ht="23.1" customHeight="1" thickBot="1" x14ac:dyDescent="0.3">
      <c r="A212" s="39"/>
      <c r="B212" s="81">
        <v>208</v>
      </c>
      <c r="C212" s="76" t="s">
        <v>1297</v>
      </c>
      <c r="D212" s="76" t="s">
        <v>132</v>
      </c>
      <c r="E212" s="81" t="s">
        <v>539</v>
      </c>
      <c r="F212" s="81" t="s">
        <v>505</v>
      </c>
      <c r="G212" s="76" t="s">
        <v>278</v>
      </c>
      <c r="H212" s="76" t="s">
        <v>391</v>
      </c>
      <c r="I212" s="76" t="s">
        <v>540</v>
      </c>
      <c r="J212" s="81">
        <v>2021</v>
      </c>
      <c r="K212" s="134">
        <v>13</v>
      </c>
      <c r="L212" s="134">
        <v>776.23</v>
      </c>
    </row>
    <row r="213" spans="1:12" ht="23.1" customHeight="1" thickBot="1" x14ac:dyDescent="0.3">
      <c r="A213" s="39"/>
      <c r="B213" s="81">
        <v>209</v>
      </c>
      <c r="C213" s="76" t="s">
        <v>730</v>
      </c>
      <c r="D213" s="76" t="s">
        <v>132</v>
      </c>
      <c r="E213" s="81" t="s">
        <v>539</v>
      </c>
      <c r="F213" s="81" t="s">
        <v>505</v>
      </c>
      <c r="G213" s="76" t="s">
        <v>278</v>
      </c>
      <c r="H213" s="76" t="s">
        <v>391</v>
      </c>
      <c r="I213" s="76" t="s">
        <v>533</v>
      </c>
      <c r="J213" s="81">
        <v>2021</v>
      </c>
      <c r="K213" s="134">
        <v>25.11</v>
      </c>
      <c r="L213" s="134">
        <v>1499.3181</v>
      </c>
    </row>
    <row r="214" spans="1:12" ht="23.1" customHeight="1" thickBot="1" x14ac:dyDescent="0.3">
      <c r="A214" s="39"/>
      <c r="B214" s="81">
        <v>210</v>
      </c>
      <c r="C214" s="76" t="s">
        <v>737</v>
      </c>
      <c r="D214" s="76" t="s">
        <v>132</v>
      </c>
      <c r="E214" s="81" t="s">
        <v>539</v>
      </c>
      <c r="F214" s="81" t="s">
        <v>505</v>
      </c>
      <c r="G214" s="76" t="s">
        <v>278</v>
      </c>
      <c r="H214" s="76" t="s">
        <v>391</v>
      </c>
      <c r="I214" s="76" t="s">
        <v>533</v>
      </c>
      <c r="J214" s="81">
        <v>2021</v>
      </c>
      <c r="K214" s="134">
        <v>30</v>
      </c>
      <c r="L214" s="134">
        <v>1791.2999999999997</v>
      </c>
    </row>
    <row r="215" spans="1:12" ht="23.1" customHeight="1" thickBot="1" x14ac:dyDescent="0.3">
      <c r="A215" s="39"/>
      <c r="B215" s="81">
        <v>211</v>
      </c>
      <c r="C215" s="76" t="s">
        <v>738</v>
      </c>
      <c r="D215" s="76" t="s">
        <v>132</v>
      </c>
      <c r="E215" s="81" t="s">
        <v>539</v>
      </c>
      <c r="F215" s="81" t="s">
        <v>505</v>
      </c>
      <c r="G215" s="76" t="s">
        <v>278</v>
      </c>
      <c r="H215" s="76" t="s">
        <v>391</v>
      </c>
      <c r="I215" s="76" t="s">
        <v>533</v>
      </c>
      <c r="J215" s="81">
        <v>2021</v>
      </c>
      <c r="K215" s="134">
        <v>30</v>
      </c>
      <c r="L215" s="134">
        <v>1791.2999999999997</v>
      </c>
    </row>
    <row r="216" spans="1:12" ht="23.1" customHeight="1" thickBot="1" x14ac:dyDescent="0.3">
      <c r="A216" s="39"/>
      <c r="B216" s="81">
        <v>212</v>
      </c>
      <c r="C216" s="76" t="s">
        <v>750</v>
      </c>
      <c r="D216" s="76" t="s">
        <v>132</v>
      </c>
      <c r="E216" s="81" t="s">
        <v>544</v>
      </c>
      <c r="F216" s="81" t="s">
        <v>505</v>
      </c>
      <c r="G216" s="76" t="s">
        <v>278</v>
      </c>
      <c r="H216" s="76" t="s">
        <v>391</v>
      </c>
      <c r="I216" s="76" t="s">
        <v>533</v>
      </c>
      <c r="J216" s="81">
        <v>2021</v>
      </c>
      <c r="K216" s="134">
        <v>1.89</v>
      </c>
      <c r="L216" s="134">
        <v>112.8519</v>
      </c>
    </row>
    <row r="217" spans="1:12" ht="23.1" customHeight="1" thickBot="1" x14ac:dyDescent="0.3">
      <c r="A217" s="39"/>
      <c r="B217" s="81">
        <v>213</v>
      </c>
      <c r="C217" s="76" t="s">
        <v>740</v>
      </c>
      <c r="D217" s="76" t="s">
        <v>439</v>
      </c>
      <c r="E217" s="81" t="s">
        <v>535</v>
      </c>
      <c r="F217" s="81" t="s">
        <v>513</v>
      </c>
      <c r="G217" s="76" t="s">
        <v>249</v>
      </c>
      <c r="H217" s="76" t="s">
        <v>250</v>
      </c>
      <c r="I217" s="76" t="s">
        <v>533</v>
      </c>
      <c r="J217" s="81">
        <v>2022</v>
      </c>
      <c r="K217" s="134">
        <v>32.603999999999999</v>
      </c>
      <c r="L217" s="134">
        <v>500.60181599999993</v>
      </c>
    </row>
    <row r="218" spans="1:12" ht="23.1" customHeight="1" thickBot="1" x14ac:dyDescent="0.3">
      <c r="A218" s="39"/>
      <c r="B218" s="81">
        <v>214</v>
      </c>
      <c r="C218" s="76" t="s">
        <v>1114</v>
      </c>
      <c r="D218" s="76" t="s">
        <v>128</v>
      </c>
      <c r="E218" s="81" t="s">
        <v>679</v>
      </c>
      <c r="F218" s="81" t="s">
        <v>497</v>
      </c>
      <c r="G218" s="76" t="s">
        <v>219</v>
      </c>
      <c r="H218" s="76" t="s">
        <v>220</v>
      </c>
      <c r="I218" s="76" t="s">
        <v>680</v>
      </c>
      <c r="J218" s="81">
        <v>2022</v>
      </c>
      <c r="K218" s="134">
        <v>11.000001109999999</v>
      </c>
      <c r="L218" s="134">
        <v>291.83603097504056</v>
      </c>
    </row>
    <row r="219" spans="1:12" ht="23.1" customHeight="1" thickBot="1" x14ac:dyDescent="0.3">
      <c r="A219" s="39"/>
      <c r="B219" s="81">
        <v>215</v>
      </c>
      <c r="C219" s="76" t="s">
        <v>742</v>
      </c>
      <c r="D219" s="76" t="s">
        <v>128</v>
      </c>
      <c r="E219" s="81" t="s">
        <v>544</v>
      </c>
      <c r="F219" s="81" t="s">
        <v>570</v>
      </c>
      <c r="G219" s="76" t="s">
        <v>219</v>
      </c>
      <c r="H219" s="76" t="s">
        <v>592</v>
      </c>
      <c r="I219" s="76" t="s">
        <v>540</v>
      </c>
      <c r="J219" s="81">
        <v>2022</v>
      </c>
      <c r="K219" s="134">
        <v>25</v>
      </c>
      <c r="L219" s="134">
        <v>511.79999999999995</v>
      </c>
    </row>
    <row r="220" spans="1:12" ht="23.1" customHeight="1" thickBot="1" x14ac:dyDescent="0.3">
      <c r="A220" s="39"/>
      <c r="B220" s="81">
        <v>216</v>
      </c>
      <c r="C220" s="76" t="s">
        <v>744</v>
      </c>
      <c r="D220" s="76" t="s">
        <v>128</v>
      </c>
      <c r="E220" s="81" t="s">
        <v>539</v>
      </c>
      <c r="F220" s="81" t="s">
        <v>497</v>
      </c>
      <c r="G220" s="76" t="s">
        <v>219</v>
      </c>
      <c r="H220" s="76" t="s">
        <v>220</v>
      </c>
      <c r="I220" s="76" t="s">
        <v>533</v>
      </c>
      <c r="J220" s="81">
        <v>2022</v>
      </c>
      <c r="K220" s="134">
        <v>30</v>
      </c>
      <c r="L220" s="134">
        <v>1228.32</v>
      </c>
    </row>
    <row r="221" spans="1:12" ht="23.1" customHeight="1" thickBot="1" x14ac:dyDescent="0.3">
      <c r="A221" s="39"/>
      <c r="B221" s="81">
        <v>217</v>
      </c>
      <c r="C221" s="76" t="s">
        <v>741</v>
      </c>
      <c r="D221" s="76" t="s">
        <v>129</v>
      </c>
      <c r="E221" s="81" t="s">
        <v>531</v>
      </c>
      <c r="F221" s="81" t="s">
        <v>585</v>
      </c>
      <c r="G221" s="76" t="s">
        <v>206</v>
      </c>
      <c r="H221" s="76" t="s">
        <v>586</v>
      </c>
      <c r="I221" s="76" t="s">
        <v>680</v>
      </c>
      <c r="J221" s="81">
        <v>2022</v>
      </c>
      <c r="K221" s="134">
        <v>136</v>
      </c>
      <c r="L221" s="134">
        <v>2629.0160000000001</v>
      </c>
    </row>
    <row r="222" spans="1:12" ht="23.1" customHeight="1" thickBot="1" x14ac:dyDescent="0.3">
      <c r="A222" s="39"/>
      <c r="B222" s="81">
        <v>218</v>
      </c>
      <c r="C222" s="76" t="s">
        <v>1115</v>
      </c>
      <c r="D222" s="76" t="s">
        <v>129</v>
      </c>
      <c r="E222" s="81" t="s">
        <v>679</v>
      </c>
      <c r="F222" s="81" t="s">
        <v>585</v>
      </c>
      <c r="G222" s="76" t="s">
        <v>206</v>
      </c>
      <c r="H222" s="76" t="s">
        <v>586</v>
      </c>
      <c r="I222" s="76" t="s">
        <v>680</v>
      </c>
      <c r="J222" s="81">
        <v>2022</v>
      </c>
      <c r="K222" s="134">
        <v>456.72898703999999</v>
      </c>
      <c r="L222" s="134">
        <v>8841.2067330086757</v>
      </c>
    </row>
    <row r="223" spans="1:12" ht="23.1" customHeight="1" thickBot="1" x14ac:dyDescent="0.3">
      <c r="A223" s="39"/>
      <c r="B223" s="81">
        <v>219</v>
      </c>
      <c r="C223" s="76" t="s">
        <v>1116</v>
      </c>
      <c r="D223" s="76" t="s">
        <v>129</v>
      </c>
      <c r="E223" s="81" t="s">
        <v>679</v>
      </c>
      <c r="F223" s="81" t="s">
        <v>585</v>
      </c>
      <c r="G223" s="76" t="s">
        <v>206</v>
      </c>
      <c r="H223" s="76" t="s">
        <v>586</v>
      </c>
      <c r="I223" s="76" t="s">
        <v>680</v>
      </c>
      <c r="J223" s="81">
        <v>2022</v>
      </c>
      <c r="K223" s="134">
        <v>383.96</v>
      </c>
      <c r="L223" s="134">
        <v>7432.5690585272787</v>
      </c>
    </row>
    <row r="224" spans="1:12" ht="23.1" customHeight="1" thickBot="1" x14ac:dyDescent="0.3">
      <c r="A224" s="39"/>
      <c r="B224" s="81">
        <v>220</v>
      </c>
      <c r="C224" s="76" t="s">
        <v>743</v>
      </c>
      <c r="D224" s="76" t="s">
        <v>129</v>
      </c>
      <c r="E224" s="81" t="s">
        <v>531</v>
      </c>
      <c r="F224" s="81" t="s">
        <v>498</v>
      </c>
      <c r="G224" s="76" t="s">
        <v>198</v>
      </c>
      <c r="H224" s="76" t="s">
        <v>312</v>
      </c>
      <c r="I224" s="76" t="s">
        <v>680</v>
      </c>
      <c r="J224" s="81">
        <v>2022</v>
      </c>
      <c r="K224" s="134">
        <v>352</v>
      </c>
      <c r="L224" s="134">
        <v>6804.5119999999997</v>
      </c>
    </row>
    <row r="225" spans="1:12" ht="23.1" customHeight="1" thickBot="1" x14ac:dyDescent="0.3">
      <c r="A225" s="39"/>
      <c r="B225" s="81">
        <v>221</v>
      </c>
      <c r="C225" s="76" t="s">
        <v>746</v>
      </c>
      <c r="D225" s="76" t="s">
        <v>129</v>
      </c>
      <c r="E225" s="81" t="s">
        <v>531</v>
      </c>
      <c r="F225" s="81" t="s">
        <v>494</v>
      </c>
      <c r="G225" s="76" t="s">
        <v>206</v>
      </c>
      <c r="H225" s="76" t="s">
        <v>207</v>
      </c>
      <c r="I225" s="76" t="s">
        <v>680</v>
      </c>
      <c r="J225" s="81">
        <v>2022</v>
      </c>
      <c r="K225" s="134">
        <v>121</v>
      </c>
      <c r="L225" s="134">
        <v>2339.0509999999999</v>
      </c>
    </row>
    <row r="226" spans="1:12" ht="23.1" customHeight="1" thickBot="1" x14ac:dyDescent="0.3">
      <c r="A226" s="39"/>
      <c r="B226" s="81">
        <v>222</v>
      </c>
      <c r="C226" s="76" t="s">
        <v>749</v>
      </c>
      <c r="D226" s="76" t="s">
        <v>129</v>
      </c>
      <c r="E226" s="81" t="s">
        <v>531</v>
      </c>
      <c r="F226" s="81" t="s">
        <v>585</v>
      </c>
      <c r="G226" s="76" t="s">
        <v>206</v>
      </c>
      <c r="H226" s="76" t="s">
        <v>586</v>
      </c>
      <c r="I226" s="76" t="s">
        <v>680</v>
      </c>
      <c r="J226" s="81">
        <v>2022</v>
      </c>
      <c r="K226" s="134">
        <v>422</v>
      </c>
      <c r="L226" s="134">
        <v>8157.6819999999998</v>
      </c>
    </row>
    <row r="227" spans="1:12" ht="23.1" customHeight="1" thickBot="1" x14ac:dyDescent="0.3">
      <c r="A227" s="39"/>
      <c r="B227" s="81">
        <v>223</v>
      </c>
      <c r="C227" s="76" t="s">
        <v>745</v>
      </c>
      <c r="D227" s="76" t="s">
        <v>132</v>
      </c>
      <c r="E227" s="81" t="s">
        <v>539</v>
      </c>
      <c r="F227" s="81" t="s">
        <v>496</v>
      </c>
      <c r="G227" s="76" t="s">
        <v>202</v>
      </c>
      <c r="H227" s="76" t="s">
        <v>532</v>
      </c>
      <c r="I227" s="76" t="s">
        <v>540</v>
      </c>
      <c r="J227" s="81">
        <v>2022</v>
      </c>
      <c r="K227" s="134">
        <v>20.409999899999999</v>
      </c>
      <c r="L227" s="134">
        <v>1218.6810940289995</v>
      </c>
    </row>
    <row r="228" spans="1:12" ht="23.1" customHeight="1" thickBot="1" x14ac:dyDescent="0.3">
      <c r="A228" s="39"/>
      <c r="B228" s="81">
        <v>224</v>
      </c>
      <c r="C228" s="76" t="s">
        <v>747</v>
      </c>
      <c r="D228" s="76" t="s">
        <v>132</v>
      </c>
      <c r="E228" s="81" t="s">
        <v>539</v>
      </c>
      <c r="F228" s="81" t="s">
        <v>505</v>
      </c>
      <c r="G228" s="76" t="s">
        <v>278</v>
      </c>
      <c r="H228" s="76" t="s">
        <v>279</v>
      </c>
      <c r="I228" s="76" t="s">
        <v>540</v>
      </c>
      <c r="J228" s="81">
        <v>2022</v>
      </c>
      <c r="K228" s="134">
        <v>30</v>
      </c>
      <c r="L228" s="134">
        <v>1791.2999999999997</v>
      </c>
    </row>
    <row r="229" spans="1:12" ht="23.1" customHeight="1" thickBot="1" x14ac:dyDescent="0.3">
      <c r="A229" s="39"/>
      <c r="B229" s="81">
        <v>225</v>
      </c>
      <c r="C229" s="76" t="s">
        <v>748</v>
      </c>
      <c r="D229" s="76" t="s">
        <v>132</v>
      </c>
      <c r="E229" s="81" t="s">
        <v>539</v>
      </c>
      <c r="F229" s="81" t="s">
        <v>505</v>
      </c>
      <c r="G229" s="76" t="s">
        <v>278</v>
      </c>
      <c r="H229" s="76" t="s">
        <v>391</v>
      </c>
      <c r="I229" s="76" t="s">
        <v>533</v>
      </c>
      <c r="J229" s="81">
        <v>2022</v>
      </c>
      <c r="K229" s="134">
        <v>29.589999899999999</v>
      </c>
      <c r="L229" s="134">
        <v>1791.2999999999997</v>
      </c>
    </row>
    <row r="230" spans="1:12" ht="23.1" customHeight="1" thickBot="1" x14ac:dyDescent="0.3">
      <c r="A230" s="39"/>
      <c r="B230" s="81">
        <v>226</v>
      </c>
      <c r="C230" s="76" t="s">
        <v>762</v>
      </c>
      <c r="D230" s="76" t="s">
        <v>132</v>
      </c>
      <c r="E230" s="81" t="s">
        <v>544</v>
      </c>
      <c r="F230" s="81" t="s">
        <v>505</v>
      </c>
      <c r="G230" s="76" t="s">
        <v>278</v>
      </c>
      <c r="H230" s="76" t="s">
        <v>279</v>
      </c>
      <c r="I230" s="76" t="s">
        <v>533</v>
      </c>
      <c r="J230" s="81">
        <v>2022</v>
      </c>
      <c r="K230" s="134">
        <v>20</v>
      </c>
      <c r="L230" s="134">
        <v>1194.2</v>
      </c>
    </row>
    <row r="231" spans="1:12" ht="23.1" customHeight="1" thickBot="1" x14ac:dyDescent="0.3">
      <c r="A231" s="39"/>
      <c r="B231" s="81">
        <v>227</v>
      </c>
      <c r="C231" s="76" t="s">
        <v>753</v>
      </c>
      <c r="D231" s="76" t="s">
        <v>444</v>
      </c>
      <c r="E231" s="81" t="s">
        <v>539</v>
      </c>
      <c r="F231" s="81" t="s">
        <v>492</v>
      </c>
      <c r="G231" s="76" t="s">
        <v>198</v>
      </c>
      <c r="H231" s="76" t="s">
        <v>199</v>
      </c>
      <c r="I231" s="76" t="s">
        <v>540</v>
      </c>
      <c r="J231" s="81">
        <v>2023</v>
      </c>
      <c r="K231" s="134">
        <v>30</v>
      </c>
      <c r="L231" s="134">
        <v>460.61999999999995</v>
      </c>
    </row>
    <row r="232" spans="1:12" ht="23.1" customHeight="1" thickBot="1" x14ac:dyDescent="0.3">
      <c r="A232" s="39"/>
      <c r="B232" s="81">
        <v>228</v>
      </c>
      <c r="C232" s="76" t="s">
        <v>1117</v>
      </c>
      <c r="D232" s="76" t="s">
        <v>439</v>
      </c>
      <c r="E232" s="81" t="s">
        <v>679</v>
      </c>
      <c r="F232" s="81" t="s">
        <v>498</v>
      </c>
      <c r="G232" s="76" t="s">
        <v>198</v>
      </c>
      <c r="H232" s="76" t="s">
        <v>312</v>
      </c>
      <c r="I232" s="76" t="s">
        <v>680</v>
      </c>
      <c r="J232" s="81">
        <v>2023</v>
      </c>
      <c r="K232" s="134">
        <v>958</v>
      </c>
      <c r="L232" s="134">
        <v>10912.281571919115</v>
      </c>
    </row>
    <row r="233" spans="1:12" ht="23.1" customHeight="1" thickBot="1" x14ac:dyDescent="0.3">
      <c r="A233" s="39"/>
      <c r="B233" s="81">
        <v>229</v>
      </c>
      <c r="C233" s="76" t="s">
        <v>1118</v>
      </c>
      <c r="D233" s="76" t="s">
        <v>439</v>
      </c>
      <c r="E233" s="81" t="s">
        <v>679</v>
      </c>
      <c r="F233" s="81" t="s">
        <v>511</v>
      </c>
      <c r="G233" s="76" t="s">
        <v>211</v>
      </c>
      <c r="H233" s="76" t="s">
        <v>672</v>
      </c>
      <c r="I233" s="76" t="s">
        <v>680</v>
      </c>
      <c r="J233" s="81">
        <v>2023</v>
      </c>
      <c r="K233" s="134">
        <v>159.39256613000001</v>
      </c>
      <c r="L233" s="134">
        <v>1815.5849205647169</v>
      </c>
    </row>
    <row r="234" spans="1:12" ht="23.1" customHeight="1" thickBot="1" x14ac:dyDescent="0.3">
      <c r="A234" s="39"/>
      <c r="B234" s="81">
        <v>230</v>
      </c>
      <c r="C234" s="76" t="s">
        <v>752</v>
      </c>
      <c r="D234" s="76" t="s">
        <v>439</v>
      </c>
      <c r="E234" s="81" t="s">
        <v>535</v>
      </c>
      <c r="F234" s="81" t="s">
        <v>508</v>
      </c>
      <c r="G234" s="76" t="s">
        <v>211</v>
      </c>
      <c r="H234" s="76" t="s">
        <v>305</v>
      </c>
      <c r="I234" s="76" t="s">
        <v>540</v>
      </c>
      <c r="J234" s="81">
        <v>2023</v>
      </c>
      <c r="K234" s="134">
        <v>750</v>
      </c>
      <c r="L234" s="134">
        <v>12794.999999999998</v>
      </c>
    </row>
    <row r="235" spans="1:12" ht="23.1" customHeight="1" thickBot="1" x14ac:dyDescent="0.3">
      <c r="A235" s="39"/>
      <c r="B235" s="81">
        <v>231</v>
      </c>
      <c r="C235" s="76" t="s">
        <v>758</v>
      </c>
      <c r="D235" s="76" t="s">
        <v>439</v>
      </c>
      <c r="E235" s="81" t="s">
        <v>535</v>
      </c>
      <c r="F235" s="81" t="s">
        <v>494</v>
      </c>
      <c r="G235" s="76" t="s">
        <v>249</v>
      </c>
      <c r="H235" s="76" t="s">
        <v>250</v>
      </c>
      <c r="I235" s="76" t="s">
        <v>680</v>
      </c>
      <c r="J235" s="81">
        <v>2023</v>
      </c>
      <c r="K235" s="134">
        <v>360</v>
      </c>
      <c r="L235" s="134">
        <v>5404.6080000000002</v>
      </c>
    </row>
    <row r="236" spans="1:12" ht="23.1" customHeight="1" thickBot="1" x14ac:dyDescent="0.3">
      <c r="A236" s="39"/>
      <c r="B236" s="81">
        <v>232</v>
      </c>
      <c r="C236" s="76" t="s">
        <v>751</v>
      </c>
      <c r="D236" s="76" t="s">
        <v>128</v>
      </c>
      <c r="E236" s="81" t="s">
        <v>531</v>
      </c>
      <c r="F236" s="81" t="s">
        <v>570</v>
      </c>
      <c r="G236" s="76" t="s">
        <v>219</v>
      </c>
      <c r="H236" s="76" t="s">
        <v>592</v>
      </c>
      <c r="I236" s="76" t="s">
        <v>680</v>
      </c>
      <c r="J236" s="81">
        <v>2023</v>
      </c>
      <c r="K236" s="134">
        <v>27</v>
      </c>
      <c r="L236" s="134">
        <v>715.33799999999997</v>
      </c>
    </row>
    <row r="237" spans="1:12" ht="23.1" customHeight="1" thickBot="1" x14ac:dyDescent="0.3">
      <c r="A237" s="39"/>
      <c r="B237" s="81">
        <v>233</v>
      </c>
      <c r="C237" s="76" t="s">
        <v>1119</v>
      </c>
      <c r="D237" s="76" t="s">
        <v>128</v>
      </c>
      <c r="E237" s="81" t="s">
        <v>679</v>
      </c>
      <c r="F237" s="81" t="s">
        <v>497</v>
      </c>
      <c r="G237" s="76" t="s">
        <v>219</v>
      </c>
      <c r="H237" s="76" t="s">
        <v>220</v>
      </c>
      <c r="I237" s="76" t="s">
        <v>680</v>
      </c>
      <c r="J237" s="81">
        <v>2023</v>
      </c>
      <c r="K237" s="134">
        <v>26.99999957</v>
      </c>
      <c r="L237" s="134">
        <v>716.32471961056035</v>
      </c>
    </row>
    <row r="238" spans="1:12" ht="23.1" customHeight="1" thickBot="1" x14ac:dyDescent="0.3">
      <c r="A238" s="39"/>
      <c r="B238" s="81">
        <v>234</v>
      </c>
      <c r="C238" s="76" t="s">
        <v>1120</v>
      </c>
      <c r="D238" s="76" t="s">
        <v>129</v>
      </c>
      <c r="E238" s="81" t="s">
        <v>679</v>
      </c>
      <c r="F238" s="81" t="s">
        <v>609</v>
      </c>
      <c r="G238" s="76" t="s">
        <v>206</v>
      </c>
      <c r="H238" s="76" t="s">
        <v>610</v>
      </c>
      <c r="I238" s="76" t="s">
        <v>680</v>
      </c>
      <c r="J238" s="81">
        <v>2023</v>
      </c>
      <c r="K238" s="134">
        <v>85.77</v>
      </c>
      <c r="L238" s="134">
        <v>2122.5578147272031</v>
      </c>
    </row>
    <row r="239" spans="1:12" ht="23.1" customHeight="1" thickBot="1" x14ac:dyDescent="0.3">
      <c r="A239" s="39"/>
      <c r="B239" s="81">
        <v>235</v>
      </c>
      <c r="C239" s="76" t="s">
        <v>1121</v>
      </c>
      <c r="D239" s="76" t="s">
        <v>129</v>
      </c>
      <c r="E239" s="81" t="s">
        <v>679</v>
      </c>
      <c r="F239" s="81" t="s">
        <v>661</v>
      </c>
      <c r="G239" s="76" t="s">
        <v>206</v>
      </c>
      <c r="H239" s="76" t="s">
        <v>662</v>
      </c>
      <c r="I239" s="76" t="s">
        <v>680</v>
      </c>
      <c r="J239" s="81">
        <v>2023</v>
      </c>
      <c r="K239" s="134">
        <v>196.38</v>
      </c>
      <c r="L239" s="134">
        <v>4859.8333176650131</v>
      </c>
    </row>
    <row r="240" spans="1:12" ht="23.1" customHeight="1" thickBot="1" x14ac:dyDescent="0.3">
      <c r="A240" s="39"/>
      <c r="B240" s="81">
        <v>236</v>
      </c>
      <c r="C240" s="76" t="s">
        <v>754</v>
      </c>
      <c r="D240" s="76" t="s">
        <v>129</v>
      </c>
      <c r="E240" s="81" t="s">
        <v>531</v>
      </c>
      <c r="F240" s="81" t="s">
        <v>497</v>
      </c>
      <c r="G240" s="76" t="s">
        <v>219</v>
      </c>
      <c r="H240" s="76" t="s">
        <v>220</v>
      </c>
      <c r="I240" s="76" t="s">
        <v>659</v>
      </c>
      <c r="J240" s="81">
        <v>2023</v>
      </c>
      <c r="K240" s="134">
        <v>241.21</v>
      </c>
      <c r="L240" s="134">
        <v>12422.028017000001</v>
      </c>
    </row>
    <row r="241" spans="1:12" ht="23.1" customHeight="1" thickBot="1" x14ac:dyDescent="0.3">
      <c r="A241" s="39"/>
      <c r="B241" s="81">
        <v>237</v>
      </c>
      <c r="C241" s="76" t="s">
        <v>760</v>
      </c>
      <c r="D241" s="76" t="s">
        <v>129</v>
      </c>
      <c r="E241" s="81" t="s">
        <v>531</v>
      </c>
      <c r="F241" s="81" t="s">
        <v>494</v>
      </c>
      <c r="G241" s="76" t="s">
        <v>206</v>
      </c>
      <c r="H241" s="76" t="s">
        <v>258</v>
      </c>
      <c r="I241" s="76" t="s">
        <v>680</v>
      </c>
      <c r="J241" s="81">
        <v>2023</v>
      </c>
      <c r="K241" s="134">
        <v>54</v>
      </c>
      <c r="L241" s="134">
        <v>1334.502</v>
      </c>
    </row>
    <row r="242" spans="1:12" ht="23.1" customHeight="1" thickBot="1" x14ac:dyDescent="0.3">
      <c r="A242" s="39"/>
      <c r="B242" s="81">
        <v>238</v>
      </c>
      <c r="C242" s="76" t="s">
        <v>755</v>
      </c>
      <c r="D242" s="76" t="s">
        <v>132</v>
      </c>
      <c r="E242" s="81" t="s">
        <v>539</v>
      </c>
      <c r="F242" s="81" t="s">
        <v>496</v>
      </c>
      <c r="G242" s="76" t="s">
        <v>202</v>
      </c>
      <c r="H242" s="76" t="s">
        <v>532</v>
      </c>
      <c r="I242" s="76" t="s">
        <v>540</v>
      </c>
      <c r="J242" s="81">
        <v>2023</v>
      </c>
      <c r="K242" s="134">
        <v>30</v>
      </c>
      <c r="L242" s="134">
        <v>1791.2999999999997</v>
      </c>
    </row>
    <row r="243" spans="1:12" ht="23.1" customHeight="1" thickBot="1" x14ac:dyDescent="0.3">
      <c r="A243" s="39"/>
      <c r="B243" s="81">
        <v>239</v>
      </c>
      <c r="C243" s="76" t="s">
        <v>756</v>
      </c>
      <c r="D243" s="76" t="s">
        <v>132</v>
      </c>
      <c r="E243" s="81" t="s">
        <v>539</v>
      </c>
      <c r="F243" s="81" t="s">
        <v>496</v>
      </c>
      <c r="G243" s="76" t="s">
        <v>202</v>
      </c>
      <c r="H243" s="76" t="s">
        <v>532</v>
      </c>
      <c r="I243" s="76" t="s">
        <v>540</v>
      </c>
      <c r="J243" s="81">
        <v>2023</v>
      </c>
      <c r="K243" s="134">
        <v>9.5900000999999993</v>
      </c>
      <c r="L243" s="134">
        <v>572.618905971</v>
      </c>
    </row>
    <row r="244" spans="1:12" ht="23.1" customHeight="1" thickBot="1" x14ac:dyDescent="0.3">
      <c r="A244" s="39"/>
      <c r="B244" s="81">
        <v>240</v>
      </c>
      <c r="C244" s="76" t="s">
        <v>757</v>
      </c>
      <c r="D244" s="76" t="s">
        <v>132</v>
      </c>
      <c r="E244" s="81" t="s">
        <v>539</v>
      </c>
      <c r="F244" s="81" t="s">
        <v>496</v>
      </c>
      <c r="G244" s="76" t="s">
        <v>202</v>
      </c>
      <c r="H244" s="76" t="s">
        <v>532</v>
      </c>
      <c r="I244" s="76" t="s">
        <v>540</v>
      </c>
      <c r="J244" s="81">
        <v>2023</v>
      </c>
      <c r="K244" s="134">
        <v>30</v>
      </c>
      <c r="L244" s="134">
        <v>1791.2999999999997</v>
      </c>
    </row>
    <row r="245" spans="1:12" ht="23.1" customHeight="1" thickBot="1" x14ac:dyDescent="0.3">
      <c r="A245" s="39"/>
      <c r="B245" s="81">
        <v>241</v>
      </c>
      <c r="C245" s="76" t="s">
        <v>759</v>
      </c>
      <c r="D245" s="76" t="s">
        <v>132</v>
      </c>
      <c r="E245" s="81" t="s">
        <v>539</v>
      </c>
      <c r="F245" s="81" t="s">
        <v>496</v>
      </c>
      <c r="G245" s="76" t="s">
        <v>202</v>
      </c>
      <c r="H245" s="76" t="s">
        <v>532</v>
      </c>
      <c r="I245" s="76" t="s">
        <v>540</v>
      </c>
      <c r="J245" s="81">
        <v>2023</v>
      </c>
      <c r="K245" s="134">
        <v>30</v>
      </c>
      <c r="L245" s="134">
        <v>1791.2999999999997</v>
      </c>
    </row>
    <row r="246" spans="1:12" ht="23.1" customHeight="1" thickBot="1" x14ac:dyDescent="0.3">
      <c r="A246" s="39"/>
      <c r="B246" s="81">
        <v>242</v>
      </c>
      <c r="C246" s="76" t="s">
        <v>761</v>
      </c>
      <c r="D246" s="76" t="s">
        <v>132</v>
      </c>
      <c r="E246" s="81" t="s">
        <v>539</v>
      </c>
      <c r="F246" s="81" t="s">
        <v>496</v>
      </c>
      <c r="G246" s="76" t="s">
        <v>202</v>
      </c>
      <c r="H246" s="76" t="s">
        <v>223</v>
      </c>
      <c r="I246" s="76" t="s">
        <v>540</v>
      </c>
      <c r="J246" s="81">
        <v>2023</v>
      </c>
      <c r="K246" s="134">
        <v>0.40999992000000002</v>
      </c>
      <c r="L246" s="134">
        <v>24.481095223199997</v>
      </c>
    </row>
    <row r="247" spans="1:12" ht="23.1" customHeight="1" thickBot="1" x14ac:dyDescent="0.3">
      <c r="A247" s="39"/>
      <c r="B247" s="81">
        <v>243</v>
      </c>
      <c r="C247" s="76" t="s">
        <v>763</v>
      </c>
      <c r="D247" s="76" t="s">
        <v>444</v>
      </c>
      <c r="E247" s="81" t="s">
        <v>539</v>
      </c>
      <c r="F247" s="81" t="s">
        <v>504</v>
      </c>
      <c r="G247" s="76" t="s">
        <v>249</v>
      </c>
      <c r="H247" s="76" t="s">
        <v>250</v>
      </c>
      <c r="I247" s="76" t="s">
        <v>533</v>
      </c>
      <c r="J247" s="81">
        <v>2024</v>
      </c>
      <c r="K247" s="134">
        <v>30</v>
      </c>
      <c r="L247" s="134">
        <v>614.16</v>
      </c>
    </row>
    <row r="248" spans="1:12" ht="23.1" customHeight="1" thickBot="1" x14ac:dyDescent="0.3">
      <c r="A248" s="39"/>
      <c r="B248" s="81">
        <v>244</v>
      </c>
      <c r="C248" s="76" t="s">
        <v>1122</v>
      </c>
      <c r="D248" s="76" t="s">
        <v>439</v>
      </c>
      <c r="E248" s="81" t="s">
        <v>679</v>
      </c>
      <c r="F248" s="81" t="s">
        <v>511</v>
      </c>
      <c r="G248" s="76" t="s">
        <v>211</v>
      </c>
      <c r="H248" s="76" t="s">
        <v>672</v>
      </c>
      <c r="I248" s="76" t="s">
        <v>680</v>
      </c>
      <c r="J248" s="81">
        <v>2024</v>
      </c>
      <c r="K248" s="134">
        <v>218.56043815000001</v>
      </c>
      <c r="L248" s="134">
        <v>2489.5454372289651</v>
      </c>
    </row>
    <row r="249" spans="1:12" ht="23.1" customHeight="1" thickBot="1" x14ac:dyDescent="0.3">
      <c r="A249" s="39"/>
      <c r="B249" s="81">
        <v>245</v>
      </c>
      <c r="C249" s="76" t="s">
        <v>772</v>
      </c>
      <c r="D249" s="76" t="s">
        <v>439</v>
      </c>
      <c r="E249" s="81" t="s">
        <v>535</v>
      </c>
      <c r="F249" s="81" t="s">
        <v>570</v>
      </c>
      <c r="G249" s="76" t="s">
        <v>219</v>
      </c>
      <c r="H249" s="76" t="s">
        <v>289</v>
      </c>
      <c r="I249" s="76" t="s">
        <v>533</v>
      </c>
      <c r="J249" s="81">
        <v>2024</v>
      </c>
      <c r="K249" s="134">
        <v>28</v>
      </c>
      <c r="L249" s="134">
        <v>573.21600000000001</v>
      </c>
    </row>
    <row r="250" spans="1:12" ht="23.1" customHeight="1" thickBot="1" x14ac:dyDescent="0.3">
      <c r="A250" s="39"/>
      <c r="B250" s="81">
        <v>246</v>
      </c>
      <c r="C250" s="76" t="s">
        <v>776</v>
      </c>
      <c r="D250" s="76" t="s">
        <v>439</v>
      </c>
      <c r="E250" s="81" t="s">
        <v>535</v>
      </c>
      <c r="F250" s="81" t="s">
        <v>585</v>
      </c>
      <c r="G250" s="76" t="s">
        <v>206</v>
      </c>
      <c r="H250" s="76" t="s">
        <v>610</v>
      </c>
      <c r="I250" s="76" t="s">
        <v>540</v>
      </c>
      <c r="J250" s="81">
        <v>2024</v>
      </c>
      <c r="K250" s="134">
        <v>800</v>
      </c>
      <c r="L250" s="134">
        <v>13306.799999999997</v>
      </c>
    </row>
    <row r="251" spans="1:12" ht="23.1" customHeight="1" thickBot="1" x14ac:dyDescent="0.3">
      <c r="A251" s="39"/>
      <c r="B251" s="81">
        <v>247</v>
      </c>
      <c r="C251" s="76" t="s">
        <v>1123</v>
      </c>
      <c r="D251" s="76" t="s">
        <v>126</v>
      </c>
      <c r="E251" s="81" t="s">
        <v>679</v>
      </c>
      <c r="F251" s="81" t="s">
        <v>492</v>
      </c>
      <c r="G251" s="76" t="s">
        <v>211</v>
      </c>
      <c r="H251" s="76" t="s">
        <v>245</v>
      </c>
      <c r="I251" s="76" t="s">
        <v>680</v>
      </c>
      <c r="J251" s="81">
        <v>2024</v>
      </c>
      <c r="K251" s="134">
        <v>37.576425</v>
      </c>
      <c r="L251" s="134">
        <v>986.16137502327354</v>
      </c>
    </row>
    <row r="252" spans="1:12" ht="23.1" customHeight="1" thickBot="1" x14ac:dyDescent="0.3">
      <c r="A252" s="39"/>
      <c r="B252" s="81">
        <v>248</v>
      </c>
      <c r="C252" s="76" t="s">
        <v>1124</v>
      </c>
      <c r="D252" s="76" t="s">
        <v>126</v>
      </c>
      <c r="E252" s="81" t="s">
        <v>679</v>
      </c>
      <c r="F252" s="81" t="s">
        <v>492</v>
      </c>
      <c r="G252" s="76" t="s">
        <v>211</v>
      </c>
      <c r="H252" s="76" t="s">
        <v>575</v>
      </c>
      <c r="I252" s="76" t="s">
        <v>680</v>
      </c>
      <c r="J252" s="81">
        <v>2024</v>
      </c>
      <c r="K252" s="134">
        <v>37.593055999999997</v>
      </c>
      <c r="L252" s="134">
        <v>986.59784150000746</v>
      </c>
    </row>
    <row r="253" spans="1:12" ht="23.1" customHeight="1" thickBot="1" x14ac:dyDescent="0.3">
      <c r="A253" s="39"/>
      <c r="B253" s="81">
        <v>249</v>
      </c>
      <c r="C253" s="76" t="s">
        <v>1125</v>
      </c>
      <c r="D253" s="76" t="s">
        <v>126</v>
      </c>
      <c r="E253" s="81" t="s">
        <v>679</v>
      </c>
      <c r="F253" s="81" t="s">
        <v>661</v>
      </c>
      <c r="G253" s="76" t="s">
        <v>206</v>
      </c>
      <c r="H253" s="76" t="s">
        <v>662</v>
      </c>
      <c r="I253" s="76" t="s">
        <v>680</v>
      </c>
      <c r="J253" s="81">
        <v>2024</v>
      </c>
      <c r="K253" s="134">
        <v>105.302314</v>
      </c>
      <c r="L253" s="134">
        <v>2763.5698384658067</v>
      </c>
    </row>
    <row r="254" spans="1:12" ht="23.1" customHeight="1" thickBot="1" x14ac:dyDescent="0.3">
      <c r="A254" s="39"/>
      <c r="B254" s="81">
        <v>250</v>
      </c>
      <c r="C254" s="76" t="s">
        <v>1126</v>
      </c>
      <c r="D254" s="76" t="s">
        <v>126</v>
      </c>
      <c r="E254" s="81" t="s">
        <v>679</v>
      </c>
      <c r="F254" s="81" t="s">
        <v>661</v>
      </c>
      <c r="G254" s="76" t="s">
        <v>206</v>
      </c>
      <c r="H254" s="76" t="s">
        <v>662</v>
      </c>
      <c r="I254" s="76" t="s">
        <v>680</v>
      </c>
      <c r="J254" s="81">
        <v>2024</v>
      </c>
      <c r="K254" s="134">
        <v>90.288011999999995</v>
      </c>
      <c r="L254" s="134">
        <v>2369.5322283063865</v>
      </c>
    </row>
    <row r="255" spans="1:12" ht="23.1" customHeight="1" thickBot="1" x14ac:dyDescent="0.3">
      <c r="A255" s="39"/>
      <c r="B255" s="81">
        <v>251</v>
      </c>
      <c r="C255" s="76" t="s">
        <v>764</v>
      </c>
      <c r="D255" s="76" t="s">
        <v>126</v>
      </c>
      <c r="E255" s="81" t="s">
        <v>544</v>
      </c>
      <c r="F255" s="81" t="s">
        <v>632</v>
      </c>
      <c r="G255" s="76" t="s">
        <v>219</v>
      </c>
      <c r="H255" s="76" t="s">
        <v>571</v>
      </c>
      <c r="I255" s="76" t="s">
        <v>680</v>
      </c>
      <c r="J255" s="81">
        <v>2024</v>
      </c>
      <c r="K255" s="134">
        <v>153</v>
      </c>
      <c r="L255" s="134">
        <v>5262.1228799999999</v>
      </c>
    </row>
    <row r="256" spans="1:12" ht="23.1" customHeight="1" thickBot="1" x14ac:dyDescent="0.3">
      <c r="A256" s="39"/>
      <c r="B256" s="81">
        <v>252</v>
      </c>
      <c r="C256" s="76" t="s">
        <v>765</v>
      </c>
      <c r="D256" s="76" t="s">
        <v>126</v>
      </c>
      <c r="E256" s="81" t="s">
        <v>544</v>
      </c>
      <c r="F256" s="81" t="s">
        <v>509</v>
      </c>
      <c r="G256" s="76" t="s">
        <v>318</v>
      </c>
      <c r="H256" s="76" t="s">
        <v>319</v>
      </c>
      <c r="I256" s="76" t="s">
        <v>540</v>
      </c>
      <c r="J256" s="81">
        <v>2024</v>
      </c>
      <c r="K256" s="134">
        <v>30</v>
      </c>
      <c r="L256" s="134">
        <v>1023.5999999999999</v>
      </c>
    </row>
    <row r="257" spans="1:12" ht="23.1" customHeight="1" thickBot="1" x14ac:dyDescent="0.3">
      <c r="A257" s="39"/>
      <c r="B257" s="81">
        <v>253</v>
      </c>
      <c r="C257" s="76" t="s">
        <v>773</v>
      </c>
      <c r="D257" s="76" t="s">
        <v>126</v>
      </c>
      <c r="E257" s="81" t="s">
        <v>544</v>
      </c>
      <c r="F257" s="81" t="s">
        <v>509</v>
      </c>
      <c r="G257" s="76" t="s">
        <v>318</v>
      </c>
      <c r="H257" s="76" t="s">
        <v>335</v>
      </c>
      <c r="I257" s="76" t="s">
        <v>533</v>
      </c>
      <c r="J257" s="81">
        <v>2024</v>
      </c>
      <c r="K257" s="134">
        <v>72</v>
      </c>
      <c r="L257" s="134">
        <v>2456.64</v>
      </c>
    </row>
    <row r="258" spans="1:12" ht="23.1" customHeight="1" thickBot="1" x14ac:dyDescent="0.3">
      <c r="A258" s="39"/>
      <c r="B258" s="81">
        <v>254</v>
      </c>
      <c r="C258" s="76" t="s">
        <v>775</v>
      </c>
      <c r="D258" s="76" t="s">
        <v>126</v>
      </c>
      <c r="E258" s="81" t="s">
        <v>544</v>
      </c>
      <c r="F258" s="81" t="s">
        <v>496</v>
      </c>
      <c r="G258" s="76" t="s">
        <v>202</v>
      </c>
      <c r="H258" s="76" t="s">
        <v>532</v>
      </c>
      <c r="I258" s="76" t="s">
        <v>540</v>
      </c>
      <c r="J258" s="81">
        <v>2024</v>
      </c>
      <c r="K258" s="134">
        <v>103.5</v>
      </c>
      <c r="L258" s="134">
        <v>3531.4199999999996</v>
      </c>
    </row>
    <row r="259" spans="1:12" ht="23.1" customHeight="1" thickBot="1" x14ac:dyDescent="0.3">
      <c r="A259" s="39"/>
      <c r="B259" s="81">
        <v>255</v>
      </c>
      <c r="C259" s="76" t="s">
        <v>777</v>
      </c>
      <c r="D259" s="76" t="s">
        <v>126</v>
      </c>
      <c r="E259" s="81" t="s">
        <v>531</v>
      </c>
      <c r="F259" s="81" t="s">
        <v>509</v>
      </c>
      <c r="G259" s="76" t="s">
        <v>318</v>
      </c>
      <c r="H259" s="76" t="s">
        <v>335</v>
      </c>
      <c r="I259" s="76" t="s">
        <v>680</v>
      </c>
      <c r="J259" s="81">
        <v>2024</v>
      </c>
      <c r="K259" s="134">
        <v>100.1</v>
      </c>
      <c r="L259" s="134">
        <v>2663.149566</v>
      </c>
    </row>
    <row r="260" spans="1:12" ht="23.1" customHeight="1" thickBot="1" x14ac:dyDescent="0.3">
      <c r="A260" s="39"/>
      <c r="B260" s="81">
        <v>256</v>
      </c>
      <c r="C260" s="76" t="s">
        <v>778</v>
      </c>
      <c r="D260" s="76" t="s">
        <v>126</v>
      </c>
      <c r="E260" s="81" t="s">
        <v>531</v>
      </c>
      <c r="F260" s="81" t="s">
        <v>509</v>
      </c>
      <c r="G260" s="76" t="s">
        <v>318</v>
      </c>
      <c r="H260" s="76" t="s">
        <v>335</v>
      </c>
      <c r="I260" s="76" t="s">
        <v>680</v>
      </c>
      <c r="J260" s="81">
        <v>2024</v>
      </c>
      <c r="K260" s="134">
        <v>100.1</v>
      </c>
      <c r="L260" s="134">
        <v>2663.149566</v>
      </c>
    </row>
    <row r="261" spans="1:12" ht="23.1" customHeight="1" thickBot="1" x14ac:dyDescent="0.3">
      <c r="A261" s="39"/>
      <c r="B261" s="81">
        <v>257</v>
      </c>
      <c r="C261" s="76" t="s">
        <v>779</v>
      </c>
      <c r="D261" s="76" t="s">
        <v>126</v>
      </c>
      <c r="E261" s="81" t="s">
        <v>531</v>
      </c>
      <c r="F261" s="81" t="s">
        <v>509</v>
      </c>
      <c r="G261" s="76" t="s">
        <v>318</v>
      </c>
      <c r="H261" s="76" t="s">
        <v>335</v>
      </c>
      <c r="I261" s="76" t="s">
        <v>680</v>
      </c>
      <c r="J261" s="81">
        <v>2024</v>
      </c>
      <c r="K261" s="134">
        <v>100.1</v>
      </c>
      <c r="L261" s="134">
        <v>2663.149566</v>
      </c>
    </row>
    <row r="262" spans="1:12" ht="23.1" customHeight="1" thickBot="1" x14ac:dyDescent="0.3">
      <c r="A262" s="39"/>
      <c r="B262" s="81">
        <v>258</v>
      </c>
      <c r="C262" s="76" t="s">
        <v>780</v>
      </c>
      <c r="D262" s="76" t="s">
        <v>126</v>
      </c>
      <c r="E262" s="81" t="s">
        <v>582</v>
      </c>
      <c r="F262" s="81" t="s">
        <v>509</v>
      </c>
      <c r="G262" s="76" t="s">
        <v>318</v>
      </c>
      <c r="H262" s="76" t="s">
        <v>335</v>
      </c>
      <c r="I262" s="76" t="s">
        <v>533</v>
      </c>
      <c r="J262" s="81">
        <v>2024</v>
      </c>
      <c r="K262" s="134">
        <v>300.8</v>
      </c>
      <c r="L262" s="134">
        <v>10263.296</v>
      </c>
    </row>
    <row r="263" spans="1:12" ht="23.1" customHeight="1" thickBot="1" x14ac:dyDescent="0.3">
      <c r="A263" s="39"/>
      <c r="B263" s="81">
        <v>259</v>
      </c>
      <c r="C263" s="76" t="s">
        <v>1127</v>
      </c>
      <c r="D263" s="76" t="s">
        <v>128</v>
      </c>
      <c r="E263" s="81" t="s">
        <v>679</v>
      </c>
      <c r="F263" s="81" t="s">
        <v>570</v>
      </c>
      <c r="G263" s="76" t="s">
        <v>219</v>
      </c>
      <c r="H263" s="76" t="s">
        <v>592</v>
      </c>
      <c r="I263" s="76" t="s">
        <v>680</v>
      </c>
      <c r="J263" s="81">
        <v>2024</v>
      </c>
      <c r="K263" s="134">
        <v>14.69999988</v>
      </c>
      <c r="L263" s="134">
        <v>389.99901703762407</v>
      </c>
    </row>
    <row r="264" spans="1:12" ht="23.1" customHeight="1" thickBot="1" x14ac:dyDescent="0.3">
      <c r="A264" s="39"/>
      <c r="B264" s="81">
        <v>260</v>
      </c>
      <c r="C264" s="76" t="s">
        <v>1128</v>
      </c>
      <c r="D264" s="76" t="s">
        <v>128</v>
      </c>
      <c r="E264" s="81" t="s">
        <v>679</v>
      </c>
      <c r="F264" s="81" t="s">
        <v>497</v>
      </c>
      <c r="G264" s="76" t="s">
        <v>219</v>
      </c>
      <c r="H264" s="76" t="s">
        <v>220</v>
      </c>
      <c r="I264" s="76" t="s">
        <v>680</v>
      </c>
      <c r="J264" s="81">
        <v>2024</v>
      </c>
      <c r="K264" s="134">
        <v>1.3000007</v>
      </c>
      <c r="L264" s="134">
        <v>34.489727842652414</v>
      </c>
    </row>
    <row r="265" spans="1:12" ht="23.1" customHeight="1" thickBot="1" x14ac:dyDescent="0.3">
      <c r="A265" s="39"/>
      <c r="B265" s="81">
        <v>261</v>
      </c>
      <c r="C265" s="76" t="s">
        <v>769</v>
      </c>
      <c r="D265" s="76" t="s">
        <v>128</v>
      </c>
      <c r="E265" s="81" t="s">
        <v>544</v>
      </c>
      <c r="F265" s="81" t="s">
        <v>513</v>
      </c>
      <c r="G265" s="76" t="s">
        <v>219</v>
      </c>
      <c r="H265" s="76" t="s">
        <v>537</v>
      </c>
      <c r="I265" s="76" t="s">
        <v>540</v>
      </c>
      <c r="J265" s="81">
        <v>2024</v>
      </c>
      <c r="K265" s="134">
        <v>25</v>
      </c>
      <c r="L265" s="134">
        <v>511.79999999999995</v>
      </c>
    </row>
    <row r="266" spans="1:12" ht="23.1" customHeight="1" thickBot="1" x14ac:dyDescent="0.3">
      <c r="A266" s="39"/>
      <c r="B266" s="81">
        <v>262</v>
      </c>
      <c r="C266" s="76" t="s">
        <v>1129</v>
      </c>
      <c r="D266" s="76" t="s">
        <v>129</v>
      </c>
      <c r="E266" s="81" t="s">
        <v>679</v>
      </c>
      <c r="F266" s="81" t="s">
        <v>733</v>
      </c>
      <c r="G266" s="76" t="s">
        <v>206</v>
      </c>
      <c r="H266" s="76" t="s">
        <v>734</v>
      </c>
      <c r="I266" s="76" t="s">
        <v>680</v>
      </c>
      <c r="J266" s="81">
        <v>2024</v>
      </c>
      <c r="K266" s="134">
        <v>230.52</v>
      </c>
      <c r="L266" s="134">
        <v>4462.3289388782905</v>
      </c>
    </row>
    <row r="267" spans="1:12" ht="23.1" customHeight="1" thickBot="1" x14ac:dyDescent="0.3">
      <c r="A267" s="39"/>
      <c r="B267" s="81">
        <v>263</v>
      </c>
      <c r="C267" s="76" t="s">
        <v>1130</v>
      </c>
      <c r="D267" s="76" t="s">
        <v>129</v>
      </c>
      <c r="E267" s="81" t="s">
        <v>679</v>
      </c>
      <c r="F267" s="81" t="s">
        <v>494</v>
      </c>
      <c r="G267" s="76" t="s">
        <v>206</v>
      </c>
      <c r="H267" s="76" t="s">
        <v>207</v>
      </c>
      <c r="I267" s="76" t="s">
        <v>680</v>
      </c>
      <c r="J267" s="81">
        <v>2024</v>
      </c>
      <c r="K267" s="134">
        <v>173.72</v>
      </c>
      <c r="L267" s="134">
        <v>4299.0642832506664</v>
      </c>
    </row>
    <row r="268" spans="1:12" ht="23.1" customHeight="1" thickBot="1" x14ac:dyDescent="0.3">
      <c r="A268" s="39"/>
      <c r="B268" s="81">
        <v>264</v>
      </c>
      <c r="C268" s="76" t="s">
        <v>770</v>
      </c>
      <c r="D268" s="76" t="s">
        <v>129</v>
      </c>
      <c r="E268" s="81" t="s">
        <v>544</v>
      </c>
      <c r="F268" s="81" t="s">
        <v>494</v>
      </c>
      <c r="G268" s="76" t="s">
        <v>206</v>
      </c>
      <c r="H268" s="76" t="s">
        <v>207</v>
      </c>
      <c r="I268" s="76" t="s">
        <v>533</v>
      </c>
      <c r="J268" s="81">
        <v>2024</v>
      </c>
      <c r="K268" s="134">
        <v>165</v>
      </c>
      <c r="L268" s="134">
        <v>4222.3500000000004</v>
      </c>
    </row>
    <row r="269" spans="1:12" ht="23.1" customHeight="1" thickBot="1" x14ac:dyDescent="0.3">
      <c r="A269" s="39"/>
      <c r="B269" s="81">
        <v>265</v>
      </c>
      <c r="C269" s="76" t="s">
        <v>771</v>
      </c>
      <c r="D269" s="76" t="s">
        <v>129</v>
      </c>
      <c r="E269" s="81" t="s">
        <v>544</v>
      </c>
      <c r="F269" s="81" t="s">
        <v>494</v>
      </c>
      <c r="G269" s="76" t="s">
        <v>206</v>
      </c>
      <c r="H269" s="76" t="s">
        <v>207</v>
      </c>
      <c r="I269" s="76" t="s">
        <v>533</v>
      </c>
      <c r="J269" s="81">
        <v>2024</v>
      </c>
      <c r="K269" s="134">
        <v>165</v>
      </c>
      <c r="L269" s="134">
        <v>4222.3500000000004</v>
      </c>
    </row>
    <row r="270" spans="1:12" ht="23.1" customHeight="1" thickBot="1" x14ac:dyDescent="0.3">
      <c r="A270" s="39"/>
      <c r="B270" s="81">
        <v>266</v>
      </c>
      <c r="C270" s="76" t="s">
        <v>774</v>
      </c>
      <c r="D270" s="76" t="s">
        <v>129</v>
      </c>
      <c r="E270" s="81" t="s">
        <v>531</v>
      </c>
      <c r="F270" s="81" t="s">
        <v>733</v>
      </c>
      <c r="G270" s="76" t="s">
        <v>206</v>
      </c>
      <c r="H270" s="76" t="s">
        <v>734</v>
      </c>
      <c r="I270" s="76" t="s">
        <v>680</v>
      </c>
      <c r="J270" s="81">
        <v>2024</v>
      </c>
      <c r="K270" s="134">
        <v>231</v>
      </c>
      <c r="L270" s="134">
        <v>4465.4610000000002</v>
      </c>
    </row>
    <row r="271" spans="1:12" ht="23.1" customHeight="1" thickBot="1" x14ac:dyDescent="0.3">
      <c r="A271" s="39"/>
      <c r="B271" s="81">
        <v>267</v>
      </c>
      <c r="C271" s="76" t="s">
        <v>766</v>
      </c>
      <c r="D271" s="76" t="s">
        <v>132</v>
      </c>
      <c r="E271" s="81" t="s">
        <v>539</v>
      </c>
      <c r="F271" s="81" t="s">
        <v>499</v>
      </c>
      <c r="G271" s="76" t="s">
        <v>198</v>
      </c>
      <c r="H271" s="76" t="s">
        <v>199</v>
      </c>
      <c r="I271" s="76" t="s">
        <v>533</v>
      </c>
      <c r="J271" s="81">
        <v>2024</v>
      </c>
      <c r="K271" s="134">
        <v>10</v>
      </c>
      <c r="L271" s="134">
        <v>597.1</v>
      </c>
    </row>
    <row r="272" spans="1:12" ht="23.1" customHeight="1" thickBot="1" x14ac:dyDescent="0.3">
      <c r="A272" s="39"/>
      <c r="B272" s="81">
        <v>268</v>
      </c>
      <c r="C272" s="76" t="s">
        <v>785</v>
      </c>
      <c r="D272" s="76" t="s">
        <v>132</v>
      </c>
      <c r="E272" s="81" t="s">
        <v>544</v>
      </c>
      <c r="F272" s="81" t="s">
        <v>499</v>
      </c>
      <c r="G272" s="76" t="s">
        <v>198</v>
      </c>
      <c r="H272" s="76" t="s">
        <v>199</v>
      </c>
      <c r="I272" s="76" t="s">
        <v>540</v>
      </c>
      <c r="J272" s="81">
        <v>2024</v>
      </c>
      <c r="K272" s="134">
        <v>30</v>
      </c>
      <c r="L272" s="134">
        <v>1791.2999999999997</v>
      </c>
    </row>
    <row r="273" spans="1:12" ht="23.1" customHeight="1" thickBot="1" x14ac:dyDescent="0.3">
      <c r="A273" s="39"/>
      <c r="B273" s="81">
        <v>269</v>
      </c>
      <c r="C273" s="76" t="s">
        <v>767</v>
      </c>
      <c r="D273" s="76" t="s">
        <v>132</v>
      </c>
      <c r="E273" s="81" t="s">
        <v>539</v>
      </c>
      <c r="F273" s="81" t="s">
        <v>499</v>
      </c>
      <c r="G273" s="76" t="s">
        <v>198</v>
      </c>
      <c r="H273" s="76" t="s">
        <v>199</v>
      </c>
      <c r="I273" s="76" t="s">
        <v>533</v>
      </c>
      <c r="J273" s="81">
        <v>2024</v>
      </c>
      <c r="K273" s="134">
        <v>22.52</v>
      </c>
      <c r="L273" s="134">
        <v>1344.6692</v>
      </c>
    </row>
    <row r="274" spans="1:12" ht="23.1" customHeight="1" thickBot="1" x14ac:dyDescent="0.3">
      <c r="A274" s="39"/>
      <c r="B274" s="81">
        <v>270</v>
      </c>
      <c r="C274" s="76" t="s">
        <v>768</v>
      </c>
      <c r="D274" s="76" t="s">
        <v>132</v>
      </c>
      <c r="E274" s="81" t="s">
        <v>539</v>
      </c>
      <c r="F274" s="81" t="s">
        <v>499</v>
      </c>
      <c r="G274" s="76" t="s">
        <v>198</v>
      </c>
      <c r="H274" s="76" t="s">
        <v>199</v>
      </c>
      <c r="I274" s="76" t="s">
        <v>533</v>
      </c>
      <c r="J274" s="81">
        <v>2024</v>
      </c>
      <c r="K274" s="134">
        <v>8.3000000000000007</v>
      </c>
      <c r="L274" s="134">
        <v>495.59300000000002</v>
      </c>
    </row>
    <row r="275" spans="1:12" ht="23.1" customHeight="1" thickBot="1" x14ac:dyDescent="0.3">
      <c r="A275" s="39"/>
      <c r="B275" s="81">
        <v>271</v>
      </c>
      <c r="C275" s="76" t="s">
        <v>781</v>
      </c>
      <c r="D275" s="76" t="s">
        <v>132</v>
      </c>
      <c r="E275" s="81" t="s">
        <v>539</v>
      </c>
      <c r="F275" s="81" t="s">
        <v>499</v>
      </c>
      <c r="G275" s="76" t="s">
        <v>198</v>
      </c>
      <c r="H275" s="76" t="s">
        <v>199</v>
      </c>
      <c r="I275" s="76" t="s">
        <v>533</v>
      </c>
      <c r="J275" s="81">
        <v>2024</v>
      </c>
      <c r="K275" s="134">
        <v>21.38</v>
      </c>
      <c r="L275" s="134">
        <v>1276.5997999999997</v>
      </c>
    </row>
    <row r="276" spans="1:12" ht="23.1" customHeight="1" thickBot="1" x14ac:dyDescent="0.3">
      <c r="A276" s="39"/>
      <c r="B276" s="81">
        <v>272</v>
      </c>
      <c r="C276" s="76" t="s">
        <v>789</v>
      </c>
      <c r="D276" s="76" t="s">
        <v>132</v>
      </c>
      <c r="E276" s="81" t="s">
        <v>539</v>
      </c>
      <c r="F276" s="81" t="s">
        <v>492</v>
      </c>
      <c r="G276" s="76" t="s">
        <v>198</v>
      </c>
      <c r="H276" s="76" t="s">
        <v>199</v>
      </c>
      <c r="I276" s="76" t="s">
        <v>533</v>
      </c>
      <c r="J276" s="81">
        <v>2024</v>
      </c>
      <c r="K276" s="134">
        <v>7.8</v>
      </c>
      <c r="L276" s="134">
        <v>465.73799999999994</v>
      </c>
    </row>
    <row r="277" spans="1:12" ht="23.1" customHeight="1" thickBot="1" x14ac:dyDescent="0.3">
      <c r="A277" s="39"/>
      <c r="B277" s="81">
        <v>273</v>
      </c>
      <c r="C277" s="76" t="s">
        <v>782</v>
      </c>
      <c r="D277" s="76" t="s">
        <v>126</v>
      </c>
      <c r="E277" s="81" t="s">
        <v>539</v>
      </c>
      <c r="F277" s="81" t="s">
        <v>513</v>
      </c>
      <c r="G277" s="76" t="s">
        <v>249</v>
      </c>
      <c r="H277" s="76" t="s">
        <v>250</v>
      </c>
      <c r="I277" s="76" t="s">
        <v>540</v>
      </c>
      <c r="J277" s="81">
        <v>2025</v>
      </c>
      <c r="K277" s="134">
        <v>30</v>
      </c>
      <c r="L277" s="134">
        <v>1023.5999999999999</v>
      </c>
    </row>
    <row r="278" spans="1:12" ht="23.1" customHeight="1" thickBot="1" x14ac:dyDescent="0.3">
      <c r="A278" s="39"/>
      <c r="B278" s="81">
        <v>274</v>
      </c>
      <c r="C278" s="76" t="s">
        <v>783</v>
      </c>
      <c r="D278" s="76" t="s">
        <v>126</v>
      </c>
      <c r="E278" s="81" t="s">
        <v>539</v>
      </c>
      <c r="F278" s="81" t="s">
        <v>536</v>
      </c>
      <c r="G278" s="76" t="s">
        <v>219</v>
      </c>
      <c r="H278" s="76" t="s">
        <v>537</v>
      </c>
      <c r="I278" s="76" t="s">
        <v>540</v>
      </c>
      <c r="J278" s="81">
        <v>2025</v>
      </c>
      <c r="K278" s="134">
        <v>30</v>
      </c>
      <c r="L278" s="134">
        <v>1023.5999999999999</v>
      </c>
    </row>
    <row r="279" spans="1:12" ht="23.1" customHeight="1" thickBot="1" x14ac:dyDescent="0.3">
      <c r="A279" s="39"/>
      <c r="B279" s="81">
        <v>275</v>
      </c>
      <c r="C279" s="76" t="s">
        <v>784</v>
      </c>
      <c r="D279" s="76" t="s">
        <v>126</v>
      </c>
      <c r="E279" s="81" t="s">
        <v>539</v>
      </c>
      <c r="F279" s="81" t="s">
        <v>510</v>
      </c>
      <c r="G279" s="76" t="s">
        <v>219</v>
      </c>
      <c r="H279" s="76" t="s">
        <v>537</v>
      </c>
      <c r="I279" s="76" t="s">
        <v>540</v>
      </c>
      <c r="J279" s="81">
        <v>2025</v>
      </c>
      <c r="K279" s="134">
        <v>30</v>
      </c>
      <c r="L279" s="134">
        <v>1023.5999999999999</v>
      </c>
    </row>
    <row r="280" spans="1:12" ht="23.1" customHeight="1" thickBot="1" x14ac:dyDescent="0.3">
      <c r="A280" s="39"/>
      <c r="B280" s="81">
        <v>276</v>
      </c>
      <c r="C280" s="76" t="s">
        <v>1131</v>
      </c>
      <c r="D280" s="76" t="s">
        <v>126</v>
      </c>
      <c r="E280" s="81" t="s">
        <v>679</v>
      </c>
      <c r="F280" s="81" t="s">
        <v>492</v>
      </c>
      <c r="G280" s="76" t="s">
        <v>211</v>
      </c>
      <c r="H280" s="76" t="s">
        <v>245</v>
      </c>
      <c r="I280" s="76" t="s">
        <v>680</v>
      </c>
      <c r="J280" s="81">
        <v>2025</v>
      </c>
      <c r="K280" s="134">
        <v>30.290676000000001</v>
      </c>
      <c r="L280" s="134">
        <v>794.95307748260961</v>
      </c>
    </row>
    <row r="281" spans="1:12" ht="23.1" customHeight="1" thickBot="1" x14ac:dyDescent="0.3">
      <c r="A281" s="39"/>
      <c r="B281" s="81">
        <v>277</v>
      </c>
      <c r="C281" s="76" t="s">
        <v>1132</v>
      </c>
      <c r="D281" s="76" t="s">
        <v>126</v>
      </c>
      <c r="E281" s="81" t="s">
        <v>679</v>
      </c>
      <c r="F281" s="81" t="s">
        <v>492</v>
      </c>
      <c r="G281" s="76" t="s">
        <v>211</v>
      </c>
      <c r="H281" s="76" t="s">
        <v>575</v>
      </c>
      <c r="I281" s="76" t="s">
        <v>680</v>
      </c>
      <c r="J281" s="81">
        <v>2025</v>
      </c>
      <c r="K281" s="134">
        <v>11.939918</v>
      </c>
      <c r="L281" s="134">
        <v>313.35301196282336</v>
      </c>
    </row>
    <row r="282" spans="1:12" ht="23.1" customHeight="1" thickBot="1" x14ac:dyDescent="0.3">
      <c r="A282" s="39"/>
      <c r="B282" s="81">
        <v>278</v>
      </c>
      <c r="C282" s="76" t="s">
        <v>790</v>
      </c>
      <c r="D282" s="76" t="s">
        <v>126</v>
      </c>
      <c r="E282" s="81" t="s">
        <v>539</v>
      </c>
      <c r="F282" s="81" t="s">
        <v>510</v>
      </c>
      <c r="G282" s="76" t="s">
        <v>219</v>
      </c>
      <c r="H282" s="76" t="s">
        <v>537</v>
      </c>
      <c r="I282" s="76" t="s">
        <v>540</v>
      </c>
      <c r="J282" s="81">
        <v>2025</v>
      </c>
      <c r="K282" s="134">
        <v>30</v>
      </c>
      <c r="L282" s="134">
        <v>1023.5999999999999</v>
      </c>
    </row>
    <row r="283" spans="1:12" ht="23.1" customHeight="1" thickBot="1" x14ac:dyDescent="0.3">
      <c r="A283" s="39"/>
      <c r="B283" s="81">
        <v>279</v>
      </c>
      <c r="C283" s="76" t="s">
        <v>793</v>
      </c>
      <c r="D283" s="76" t="s">
        <v>126</v>
      </c>
      <c r="E283" s="81" t="s">
        <v>544</v>
      </c>
      <c r="F283" s="81" t="s">
        <v>661</v>
      </c>
      <c r="G283" s="76" t="s">
        <v>206</v>
      </c>
      <c r="H283" s="76" t="s">
        <v>666</v>
      </c>
      <c r="I283" s="76" t="s">
        <v>540</v>
      </c>
      <c r="J283" s="81">
        <v>2025</v>
      </c>
      <c r="K283" s="134">
        <v>150</v>
      </c>
      <c r="L283" s="134">
        <v>5158.9440000000004</v>
      </c>
    </row>
    <row r="284" spans="1:12" ht="23.1" customHeight="1" thickBot="1" x14ac:dyDescent="0.3">
      <c r="A284" s="39"/>
      <c r="B284" s="81">
        <v>280</v>
      </c>
      <c r="C284" s="76" t="s">
        <v>830</v>
      </c>
      <c r="D284" s="76" t="s">
        <v>126</v>
      </c>
      <c r="E284" s="81" t="s">
        <v>544</v>
      </c>
      <c r="F284" s="81" t="s">
        <v>570</v>
      </c>
      <c r="G284" s="76" t="s">
        <v>219</v>
      </c>
      <c r="H284" s="76" t="s">
        <v>571</v>
      </c>
      <c r="I284" s="76" t="s">
        <v>540</v>
      </c>
      <c r="J284" s="81">
        <v>2025</v>
      </c>
      <c r="K284" s="134">
        <v>76</v>
      </c>
      <c r="L284" s="134">
        <v>2593.12</v>
      </c>
    </row>
    <row r="285" spans="1:12" ht="23.1" customHeight="1" thickBot="1" x14ac:dyDescent="0.3">
      <c r="A285" s="39"/>
      <c r="B285" s="81">
        <v>281</v>
      </c>
      <c r="C285" s="76" t="s">
        <v>795</v>
      </c>
      <c r="D285" s="76" t="s">
        <v>126</v>
      </c>
      <c r="E285" s="81" t="s">
        <v>544</v>
      </c>
      <c r="F285" s="81" t="s">
        <v>570</v>
      </c>
      <c r="G285" s="76" t="s">
        <v>219</v>
      </c>
      <c r="H285" s="76" t="s">
        <v>571</v>
      </c>
      <c r="I285" s="76" t="s">
        <v>533</v>
      </c>
      <c r="J285" s="81">
        <v>2025</v>
      </c>
      <c r="K285" s="134">
        <v>64</v>
      </c>
      <c r="L285" s="134">
        <v>2183.6799999999998</v>
      </c>
    </row>
    <row r="286" spans="1:12" ht="23.1" customHeight="1" thickBot="1" x14ac:dyDescent="0.3">
      <c r="A286" s="39"/>
      <c r="B286" s="81">
        <v>282</v>
      </c>
      <c r="C286" s="76" t="s">
        <v>796</v>
      </c>
      <c r="D286" s="76" t="s">
        <v>126</v>
      </c>
      <c r="E286" s="81" t="s">
        <v>544</v>
      </c>
      <c r="F286" s="81" t="s">
        <v>510</v>
      </c>
      <c r="G286" s="76" t="s">
        <v>219</v>
      </c>
      <c r="H286" s="76" t="s">
        <v>537</v>
      </c>
      <c r="I286" s="76" t="s">
        <v>540</v>
      </c>
      <c r="J286" s="81">
        <v>2025</v>
      </c>
      <c r="K286" s="134">
        <v>63</v>
      </c>
      <c r="L286" s="134">
        <v>2149.56</v>
      </c>
    </row>
    <row r="287" spans="1:12" ht="23.1" customHeight="1" thickBot="1" x14ac:dyDescent="0.3">
      <c r="A287" s="39"/>
      <c r="B287" s="81">
        <v>283</v>
      </c>
      <c r="C287" s="76" t="s">
        <v>854</v>
      </c>
      <c r="D287" s="76" t="s">
        <v>126</v>
      </c>
      <c r="E287" s="81" t="s">
        <v>544</v>
      </c>
      <c r="F287" s="81" t="s">
        <v>661</v>
      </c>
      <c r="G287" s="76" t="s">
        <v>206</v>
      </c>
      <c r="H287" s="76" t="s">
        <v>666</v>
      </c>
      <c r="I287" s="76" t="s">
        <v>533</v>
      </c>
      <c r="J287" s="81">
        <v>2025</v>
      </c>
      <c r="K287" s="134">
        <v>70</v>
      </c>
      <c r="L287" s="134">
        <v>2388.4</v>
      </c>
    </row>
    <row r="288" spans="1:12" ht="23.1" customHeight="1" thickBot="1" x14ac:dyDescent="0.3">
      <c r="A288" s="39"/>
      <c r="B288" s="81">
        <v>284</v>
      </c>
      <c r="C288" s="76" t="s">
        <v>798</v>
      </c>
      <c r="D288" s="76" t="s">
        <v>126</v>
      </c>
      <c r="E288" s="81" t="s">
        <v>544</v>
      </c>
      <c r="F288" s="81" t="s">
        <v>510</v>
      </c>
      <c r="G288" s="76" t="s">
        <v>219</v>
      </c>
      <c r="H288" s="76" t="s">
        <v>571</v>
      </c>
      <c r="I288" s="76" t="s">
        <v>533</v>
      </c>
      <c r="J288" s="81">
        <v>2025</v>
      </c>
      <c r="K288" s="134">
        <v>40</v>
      </c>
      <c r="L288" s="134">
        <v>1364.8</v>
      </c>
    </row>
    <row r="289" spans="1:12" ht="23.1" customHeight="1" thickBot="1" x14ac:dyDescent="0.3">
      <c r="A289" s="39"/>
      <c r="B289" s="81">
        <v>285</v>
      </c>
      <c r="C289" s="76" t="s">
        <v>799</v>
      </c>
      <c r="D289" s="76" t="s">
        <v>126</v>
      </c>
      <c r="E289" s="81" t="s">
        <v>544</v>
      </c>
      <c r="F289" s="81" t="s">
        <v>570</v>
      </c>
      <c r="G289" s="76" t="s">
        <v>219</v>
      </c>
      <c r="H289" s="76" t="s">
        <v>571</v>
      </c>
      <c r="I289" s="76" t="s">
        <v>540</v>
      </c>
      <c r="J289" s="81">
        <v>2025</v>
      </c>
      <c r="K289" s="134">
        <v>40</v>
      </c>
      <c r="L289" s="134">
        <v>1364.8</v>
      </c>
    </row>
    <row r="290" spans="1:12" ht="23.1" customHeight="1" thickBot="1" x14ac:dyDescent="0.3">
      <c r="A290" s="39"/>
      <c r="B290" s="81">
        <v>286</v>
      </c>
      <c r="C290" s="76" t="s">
        <v>1138</v>
      </c>
      <c r="D290" s="76" t="s">
        <v>126</v>
      </c>
      <c r="E290" s="81" t="s">
        <v>679</v>
      </c>
      <c r="F290" s="81" t="s">
        <v>661</v>
      </c>
      <c r="G290" s="76" t="s">
        <v>206</v>
      </c>
      <c r="H290" s="76" t="s">
        <v>666</v>
      </c>
      <c r="I290" s="76" t="s">
        <v>680</v>
      </c>
      <c r="J290" s="81">
        <v>2025</v>
      </c>
      <c r="K290" s="134">
        <v>150</v>
      </c>
      <c r="L290" s="134">
        <v>5158.9440000000004</v>
      </c>
    </row>
    <row r="291" spans="1:12" ht="23.1" customHeight="1" thickBot="1" x14ac:dyDescent="0.3">
      <c r="A291" s="39"/>
      <c r="B291" s="81">
        <v>287</v>
      </c>
      <c r="C291" s="76" t="s">
        <v>1139</v>
      </c>
      <c r="D291" s="76" t="s">
        <v>126</v>
      </c>
      <c r="E291" s="81" t="s">
        <v>679</v>
      </c>
      <c r="F291" s="81" t="s">
        <v>661</v>
      </c>
      <c r="G291" s="76" t="s">
        <v>206</v>
      </c>
      <c r="H291" s="76" t="s">
        <v>666</v>
      </c>
      <c r="I291" s="76" t="s">
        <v>680</v>
      </c>
      <c r="J291" s="81">
        <v>2025</v>
      </c>
      <c r="K291" s="134">
        <v>150</v>
      </c>
      <c r="L291" s="134">
        <v>5158.9440000000004</v>
      </c>
    </row>
    <row r="292" spans="1:12" ht="23.1" customHeight="1" thickBot="1" x14ac:dyDescent="0.3">
      <c r="A292" s="39"/>
      <c r="B292" s="81">
        <v>288</v>
      </c>
      <c r="C292" s="76" t="s">
        <v>803</v>
      </c>
      <c r="D292" s="76" t="s">
        <v>126</v>
      </c>
      <c r="E292" s="81" t="s">
        <v>544</v>
      </c>
      <c r="F292" s="81" t="s">
        <v>661</v>
      </c>
      <c r="G292" s="76" t="s">
        <v>206</v>
      </c>
      <c r="H292" s="76" t="s">
        <v>666</v>
      </c>
      <c r="I292" s="76" t="s">
        <v>540</v>
      </c>
      <c r="J292" s="81">
        <v>2025</v>
      </c>
      <c r="K292" s="134">
        <v>2</v>
      </c>
      <c r="L292" s="134">
        <v>68.239999999999995</v>
      </c>
    </row>
    <row r="293" spans="1:12" ht="23.1" customHeight="1" thickBot="1" x14ac:dyDescent="0.3">
      <c r="A293" s="39"/>
      <c r="B293" s="81">
        <v>289</v>
      </c>
      <c r="C293" s="76" t="s">
        <v>805</v>
      </c>
      <c r="D293" s="76" t="s">
        <v>126</v>
      </c>
      <c r="E293" s="81" t="s">
        <v>544</v>
      </c>
      <c r="F293" s="81" t="s">
        <v>661</v>
      </c>
      <c r="G293" s="76" t="s">
        <v>206</v>
      </c>
      <c r="H293" s="76" t="s">
        <v>666</v>
      </c>
      <c r="I293" s="76" t="s">
        <v>540</v>
      </c>
      <c r="J293" s="81">
        <v>2025</v>
      </c>
      <c r="K293" s="134">
        <v>300</v>
      </c>
      <c r="L293" s="134">
        <v>10317.888000000001</v>
      </c>
    </row>
    <row r="294" spans="1:12" ht="23.1" customHeight="1" thickBot="1" x14ac:dyDescent="0.3">
      <c r="A294" s="39"/>
      <c r="B294" s="81">
        <v>290</v>
      </c>
      <c r="C294" s="76" t="s">
        <v>806</v>
      </c>
      <c r="D294" s="76" t="s">
        <v>126</v>
      </c>
      <c r="E294" s="81" t="s">
        <v>550</v>
      </c>
      <c r="F294" s="81" t="s">
        <v>542</v>
      </c>
      <c r="G294" s="76" t="s">
        <v>219</v>
      </c>
      <c r="H294" s="76" t="s">
        <v>571</v>
      </c>
      <c r="I294" s="76" t="s">
        <v>540</v>
      </c>
      <c r="J294" s="81">
        <v>2025</v>
      </c>
      <c r="K294" s="134">
        <v>82.5</v>
      </c>
      <c r="L294" s="134">
        <v>2814.9</v>
      </c>
    </row>
    <row r="295" spans="1:12" ht="23.1" customHeight="1" thickBot="1" x14ac:dyDescent="0.3">
      <c r="A295" s="39"/>
      <c r="B295" s="81">
        <v>291</v>
      </c>
      <c r="C295" s="76" t="s">
        <v>807</v>
      </c>
      <c r="D295" s="76" t="s">
        <v>126</v>
      </c>
      <c r="E295" s="81" t="s">
        <v>539</v>
      </c>
      <c r="F295" s="81" t="s">
        <v>510</v>
      </c>
      <c r="G295" s="76" t="s">
        <v>219</v>
      </c>
      <c r="H295" s="76" t="s">
        <v>571</v>
      </c>
      <c r="I295" s="76" t="s">
        <v>540</v>
      </c>
      <c r="J295" s="81">
        <v>2025</v>
      </c>
      <c r="K295" s="134">
        <v>24</v>
      </c>
      <c r="L295" s="134">
        <v>818.87999999999988</v>
      </c>
    </row>
    <row r="296" spans="1:12" ht="23.1" customHeight="1" thickBot="1" x14ac:dyDescent="0.3">
      <c r="A296" s="39"/>
      <c r="B296" s="81">
        <v>292</v>
      </c>
      <c r="C296" s="76" t="s">
        <v>811</v>
      </c>
      <c r="D296" s="76" t="s">
        <v>126</v>
      </c>
      <c r="E296" s="81" t="s">
        <v>544</v>
      </c>
      <c r="F296" s="81" t="s">
        <v>536</v>
      </c>
      <c r="G296" s="76" t="s">
        <v>219</v>
      </c>
      <c r="H296" s="76" t="s">
        <v>537</v>
      </c>
      <c r="I296" s="76" t="s">
        <v>540</v>
      </c>
      <c r="J296" s="81">
        <v>2025</v>
      </c>
      <c r="K296" s="134">
        <v>30</v>
      </c>
      <c r="L296" s="134">
        <v>1023.5999999999999</v>
      </c>
    </row>
    <row r="297" spans="1:12" ht="23.1" customHeight="1" thickBot="1" x14ac:dyDescent="0.3">
      <c r="A297" s="39"/>
      <c r="B297" s="81">
        <v>293</v>
      </c>
      <c r="C297" s="76" t="s">
        <v>813</v>
      </c>
      <c r="D297" s="76" t="s">
        <v>126</v>
      </c>
      <c r="E297" s="81" t="s">
        <v>544</v>
      </c>
      <c r="F297" s="81" t="s">
        <v>661</v>
      </c>
      <c r="G297" s="76" t="s">
        <v>206</v>
      </c>
      <c r="H297" s="76" t="s">
        <v>666</v>
      </c>
      <c r="I297" s="76" t="s">
        <v>540</v>
      </c>
      <c r="J297" s="81">
        <v>2025</v>
      </c>
      <c r="K297" s="134">
        <v>10</v>
      </c>
      <c r="L297" s="134">
        <v>343.92959999999999</v>
      </c>
    </row>
    <row r="298" spans="1:12" ht="23.1" customHeight="1" thickBot="1" x14ac:dyDescent="0.3">
      <c r="A298" s="39"/>
      <c r="B298" s="81">
        <v>294</v>
      </c>
      <c r="C298" s="76" t="s">
        <v>1140</v>
      </c>
      <c r="D298" s="76" t="s">
        <v>126</v>
      </c>
      <c r="E298" s="81" t="s">
        <v>679</v>
      </c>
      <c r="F298" s="81" t="s">
        <v>661</v>
      </c>
      <c r="G298" s="76" t="s">
        <v>206</v>
      </c>
      <c r="H298" s="76" t="s">
        <v>666</v>
      </c>
      <c r="I298" s="76" t="s">
        <v>680</v>
      </c>
      <c r="J298" s="81">
        <v>2025</v>
      </c>
      <c r="K298" s="134">
        <v>200</v>
      </c>
      <c r="L298" s="134">
        <v>6878.5919999999987</v>
      </c>
    </row>
    <row r="299" spans="1:12" ht="23.1" customHeight="1" thickBot="1" x14ac:dyDescent="0.3">
      <c r="A299" s="39"/>
      <c r="B299" s="81">
        <v>295</v>
      </c>
      <c r="C299" s="76" t="s">
        <v>815</v>
      </c>
      <c r="D299" s="76" t="s">
        <v>126</v>
      </c>
      <c r="E299" s="81" t="s">
        <v>544</v>
      </c>
      <c r="F299" s="81" t="s">
        <v>661</v>
      </c>
      <c r="G299" s="76" t="s">
        <v>206</v>
      </c>
      <c r="H299" s="76" t="s">
        <v>666</v>
      </c>
      <c r="I299" s="76" t="s">
        <v>533</v>
      </c>
      <c r="J299" s="81">
        <v>2025</v>
      </c>
      <c r="K299" s="134">
        <v>15</v>
      </c>
      <c r="L299" s="134">
        <v>511.79999999999995</v>
      </c>
    </row>
    <row r="300" spans="1:12" ht="23.1" customHeight="1" thickBot="1" x14ac:dyDescent="0.3">
      <c r="A300" s="39"/>
      <c r="B300" s="81">
        <v>296</v>
      </c>
      <c r="C300" s="76" t="s">
        <v>1137</v>
      </c>
      <c r="D300" s="76" t="s">
        <v>128</v>
      </c>
      <c r="E300" s="81" t="s">
        <v>679</v>
      </c>
      <c r="F300" s="81" t="s">
        <v>570</v>
      </c>
      <c r="G300" s="76" t="s">
        <v>219</v>
      </c>
      <c r="H300" s="76" t="s">
        <v>592</v>
      </c>
      <c r="I300" s="76" t="s">
        <v>680</v>
      </c>
      <c r="J300" s="81">
        <v>2025</v>
      </c>
      <c r="K300" s="134">
        <v>1.00000008</v>
      </c>
      <c r="L300" s="134">
        <v>26.530547715728652</v>
      </c>
    </row>
    <row r="301" spans="1:12" ht="23.1" customHeight="1" thickBot="1" x14ac:dyDescent="0.3">
      <c r="A301" s="39"/>
      <c r="B301" s="81">
        <v>297</v>
      </c>
      <c r="C301" s="76" t="s">
        <v>804</v>
      </c>
      <c r="D301" s="76" t="s">
        <v>128</v>
      </c>
      <c r="E301" s="81" t="s">
        <v>544</v>
      </c>
      <c r="F301" s="81" t="s">
        <v>570</v>
      </c>
      <c r="G301" s="76" t="s">
        <v>219</v>
      </c>
      <c r="H301" s="76" t="s">
        <v>592</v>
      </c>
      <c r="I301" s="76" t="s">
        <v>540</v>
      </c>
      <c r="J301" s="81">
        <v>2025</v>
      </c>
      <c r="K301" s="134">
        <v>25</v>
      </c>
      <c r="L301" s="134">
        <v>511.79999999999995</v>
      </c>
    </row>
    <row r="302" spans="1:12" ht="23.1" customHeight="1" thickBot="1" x14ac:dyDescent="0.3">
      <c r="A302" s="39"/>
      <c r="B302" s="81">
        <v>298</v>
      </c>
      <c r="C302" s="76" t="s">
        <v>786</v>
      </c>
      <c r="D302" s="76" t="s">
        <v>132</v>
      </c>
      <c r="E302" s="81" t="s">
        <v>544</v>
      </c>
      <c r="F302" s="81" t="s">
        <v>496</v>
      </c>
      <c r="G302" s="76" t="s">
        <v>202</v>
      </c>
      <c r="H302" s="76" t="s">
        <v>223</v>
      </c>
      <c r="I302" s="76" t="s">
        <v>540</v>
      </c>
      <c r="J302" s="81">
        <v>2025</v>
      </c>
      <c r="K302" s="134">
        <v>30</v>
      </c>
      <c r="L302" s="134">
        <v>1791.2999999999997</v>
      </c>
    </row>
    <row r="303" spans="1:12" ht="23.1" customHeight="1" thickBot="1" x14ac:dyDescent="0.3">
      <c r="A303" s="39"/>
      <c r="B303" s="81">
        <v>299</v>
      </c>
      <c r="C303" s="76" t="s">
        <v>787</v>
      </c>
      <c r="D303" s="76" t="s">
        <v>132</v>
      </c>
      <c r="E303" s="81" t="s">
        <v>544</v>
      </c>
      <c r="F303" s="81" t="s">
        <v>496</v>
      </c>
      <c r="G303" s="76" t="s">
        <v>202</v>
      </c>
      <c r="H303" s="76" t="s">
        <v>223</v>
      </c>
      <c r="I303" s="76" t="s">
        <v>540</v>
      </c>
      <c r="J303" s="81">
        <v>2025</v>
      </c>
      <c r="K303" s="134">
        <v>50</v>
      </c>
      <c r="L303" s="134">
        <v>2985.5</v>
      </c>
    </row>
    <row r="304" spans="1:12" ht="23.1" customHeight="1" thickBot="1" x14ac:dyDescent="0.3">
      <c r="A304" s="39"/>
      <c r="B304" s="81">
        <v>300</v>
      </c>
      <c r="C304" s="76" t="s">
        <v>788</v>
      </c>
      <c r="D304" s="76" t="s">
        <v>132</v>
      </c>
      <c r="E304" s="81" t="s">
        <v>544</v>
      </c>
      <c r="F304" s="81" t="s">
        <v>496</v>
      </c>
      <c r="G304" s="76" t="s">
        <v>202</v>
      </c>
      <c r="H304" s="76" t="s">
        <v>223</v>
      </c>
      <c r="I304" s="76" t="s">
        <v>540</v>
      </c>
      <c r="J304" s="81">
        <v>2025</v>
      </c>
      <c r="K304" s="134">
        <v>30</v>
      </c>
      <c r="L304" s="134">
        <v>1791.2999999999997</v>
      </c>
    </row>
    <row r="305" spans="1:12" ht="23.1" customHeight="1" thickBot="1" x14ac:dyDescent="0.3">
      <c r="A305" s="39"/>
      <c r="B305" s="81">
        <v>301</v>
      </c>
      <c r="C305" s="76" t="s">
        <v>808</v>
      </c>
      <c r="D305" s="76" t="s">
        <v>132</v>
      </c>
      <c r="E305" s="81" t="s">
        <v>544</v>
      </c>
      <c r="F305" s="81" t="s">
        <v>496</v>
      </c>
      <c r="G305" s="76" t="s">
        <v>202</v>
      </c>
      <c r="H305" s="76" t="s">
        <v>223</v>
      </c>
      <c r="I305" s="76" t="s">
        <v>540</v>
      </c>
      <c r="J305" s="81">
        <v>2025</v>
      </c>
      <c r="K305" s="134">
        <v>30</v>
      </c>
      <c r="L305" s="134">
        <v>1791.2999999999997</v>
      </c>
    </row>
    <row r="306" spans="1:12" ht="23.1" customHeight="1" thickBot="1" x14ac:dyDescent="0.3">
      <c r="A306" s="39"/>
      <c r="B306" s="81">
        <v>302</v>
      </c>
      <c r="C306" s="76" t="s">
        <v>791</v>
      </c>
      <c r="D306" s="76" t="s">
        <v>132</v>
      </c>
      <c r="E306" s="81" t="s">
        <v>539</v>
      </c>
      <c r="F306" s="81" t="s">
        <v>496</v>
      </c>
      <c r="G306" s="76" t="s">
        <v>202</v>
      </c>
      <c r="H306" s="76" t="s">
        <v>223</v>
      </c>
      <c r="I306" s="76" t="s">
        <v>533</v>
      </c>
      <c r="J306" s="81">
        <v>2025</v>
      </c>
      <c r="K306" s="134">
        <v>30</v>
      </c>
      <c r="L306" s="134">
        <v>1791.2999999999997</v>
      </c>
    </row>
    <row r="307" spans="1:12" ht="23.1" customHeight="1" thickBot="1" x14ac:dyDescent="0.3">
      <c r="A307" s="39"/>
      <c r="B307" s="81">
        <v>303</v>
      </c>
      <c r="C307" s="76" t="s">
        <v>1133</v>
      </c>
      <c r="D307" s="76" t="s">
        <v>149</v>
      </c>
      <c r="E307" s="81" t="s">
        <v>679</v>
      </c>
      <c r="F307" s="81" t="s">
        <v>496</v>
      </c>
      <c r="G307" s="76" t="s">
        <v>202</v>
      </c>
      <c r="H307" s="76" t="s">
        <v>223</v>
      </c>
      <c r="I307" s="76" t="s">
        <v>680</v>
      </c>
      <c r="J307" s="81">
        <v>2025</v>
      </c>
      <c r="K307" s="134">
        <v>30</v>
      </c>
      <c r="L307" s="134">
        <v>918.93582602060269</v>
      </c>
    </row>
    <row r="308" spans="1:12" ht="23.1" customHeight="1" thickBot="1" x14ac:dyDescent="0.3">
      <c r="A308" s="39"/>
      <c r="B308" s="81">
        <v>304</v>
      </c>
      <c r="C308" s="76" t="s">
        <v>1134</v>
      </c>
      <c r="D308" s="76" t="s">
        <v>149</v>
      </c>
      <c r="E308" s="81" t="s">
        <v>679</v>
      </c>
      <c r="F308" s="81" t="s">
        <v>496</v>
      </c>
      <c r="G308" s="76" t="s">
        <v>202</v>
      </c>
      <c r="H308" s="76" t="s">
        <v>223</v>
      </c>
      <c r="I308" s="76" t="s">
        <v>680</v>
      </c>
      <c r="J308" s="81">
        <v>2025</v>
      </c>
      <c r="K308" s="134">
        <v>6.2789999999999999</v>
      </c>
      <c r="L308" s="134">
        <v>192.33326838611217</v>
      </c>
    </row>
    <row r="309" spans="1:12" ht="23.1" customHeight="1" thickBot="1" x14ac:dyDescent="0.3">
      <c r="A309" s="39"/>
      <c r="B309" s="81">
        <v>305</v>
      </c>
      <c r="C309" s="76" t="s">
        <v>1135</v>
      </c>
      <c r="D309" s="76" t="s">
        <v>149</v>
      </c>
      <c r="E309" s="81" t="s">
        <v>679</v>
      </c>
      <c r="F309" s="81" t="s">
        <v>496</v>
      </c>
      <c r="G309" s="76" t="s">
        <v>202</v>
      </c>
      <c r="H309" s="76" t="s">
        <v>223</v>
      </c>
      <c r="I309" s="76" t="s">
        <v>680</v>
      </c>
      <c r="J309" s="81">
        <v>2025</v>
      </c>
      <c r="K309" s="134">
        <v>30</v>
      </c>
      <c r="L309" s="134">
        <v>918.93582602060269</v>
      </c>
    </row>
    <row r="310" spans="1:12" ht="23.1" customHeight="1" thickBot="1" x14ac:dyDescent="0.3">
      <c r="A310" s="39"/>
      <c r="B310" s="81">
        <v>306</v>
      </c>
      <c r="C310" s="76" t="s">
        <v>1136</v>
      </c>
      <c r="D310" s="76" t="s">
        <v>149</v>
      </c>
      <c r="E310" s="81" t="s">
        <v>679</v>
      </c>
      <c r="F310" s="81" t="s">
        <v>496</v>
      </c>
      <c r="G310" s="76" t="s">
        <v>202</v>
      </c>
      <c r="H310" s="76" t="s">
        <v>223</v>
      </c>
      <c r="I310" s="76" t="s">
        <v>680</v>
      </c>
      <c r="J310" s="81">
        <v>2025</v>
      </c>
      <c r="K310" s="134">
        <v>30</v>
      </c>
      <c r="L310" s="134">
        <v>918.93582602060269</v>
      </c>
    </row>
    <row r="311" spans="1:12" ht="23.1" customHeight="1" thickBot="1" x14ac:dyDescent="0.3">
      <c r="A311" s="39"/>
      <c r="B311" s="81">
        <v>307</v>
      </c>
      <c r="C311" s="76" t="s">
        <v>792</v>
      </c>
      <c r="D311" s="76" t="s">
        <v>132</v>
      </c>
      <c r="E311" s="81" t="s">
        <v>539</v>
      </c>
      <c r="F311" s="81" t="s">
        <v>496</v>
      </c>
      <c r="G311" s="76" t="s">
        <v>202</v>
      </c>
      <c r="H311" s="76" t="s">
        <v>223</v>
      </c>
      <c r="I311" s="76" t="s">
        <v>533</v>
      </c>
      <c r="J311" s="81">
        <v>2025</v>
      </c>
      <c r="K311" s="134">
        <v>30</v>
      </c>
      <c r="L311" s="134">
        <v>1791.2999999999997</v>
      </c>
    </row>
    <row r="312" spans="1:12" ht="23.1" customHeight="1" thickBot="1" x14ac:dyDescent="0.3">
      <c r="A312" s="39"/>
      <c r="B312" s="81">
        <v>308</v>
      </c>
      <c r="C312" s="76" t="s">
        <v>802</v>
      </c>
      <c r="D312" s="76" t="s">
        <v>132</v>
      </c>
      <c r="E312" s="81" t="s">
        <v>539</v>
      </c>
      <c r="F312" s="81" t="s">
        <v>496</v>
      </c>
      <c r="G312" s="76" t="s">
        <v>202</v>
      </c>
      <c r="H312" s="76" t="s">
        <v>223</v>
      </c>
      <c r="I312" s="76" t="s">
        <v>533</v>
      </c>
      <c r="J312" s="81">
        <v>2025</v>
      </c>
      <c r="K312" s="134">
        <v>30</v>
      </c>
      <c r="L312" s="134">
        <v>1791.2999999999997</v>
      </c>
    </row>
    <row r="313" spans="1:12" ht="23.1" customHeight="1" thickBot="1" x14ac:dyDescent="0.3">
      <c r="A313" s="39"/>
      <c r="B313" s="81">
        <v>309</v>
      </c>
      <c r="C313" s="76" t="s">
        <v>800</v>
      </c>
      <c r="D313" s="76" t="s">
        <v>132</v>
      </c>
      <c r="E313" s="81" t="s">
        <v>544</v>
      </c>
      <c r="F313" s="81" t="s">
        <v>496</v>
      </c>
      <c r="G313" s="76" t="s">
        <v>202</v>
      </c>
      <c r="H313" s="76" t="s">
        <v>223</v>
      </c>
      <c r="I313" s="76" t="s">
        <v>540</v>
      </c>
      <c r="J313" s="81">
        <v>2025</v>
      </c>
      <c r="K313" s="134">
        <v>125</v>
      </c>
      <c r="L313" s="134">
        <v>7463.7499999999991</v>
      </c>
    </row>
    <row r="314" spans="1:12" ht="23.1" customHeight="1" thickBot="1" x14ac:dyDescent="0.3">
      <c r="A314" s="39"/>
      <c r="B314" s="81">
        <v>310</v>
      </c>
      <c r="C314" s="76" t="s">
        <v>801</v>
      </c>
      <c r="D314" s="76" t="s">
        <v>132</v>
      </c>
      <c r="E314" s="81" t="s">
        <v>544</v>
      </c>
      <c r="F314" s="81" t="s">
        <v>498</v>
      </c>
      <c r="G314" s="76" t="s">
        <v>198</v>
      </c>
      <c r="H314" s="76" t="s">
        <v>573</v>
      </c>
      <c r="I314" s="76" t="s">
        <v>540</v>
      </c>
      <c r="J314" s="81">
        <v>2025</v>
      </c>
      <c r="K314" s="134">
        <v>37.630696039999997</v>
      </c>
      <c r="L314" s="134">
        <v>2246.9288605483994</v>
      </c>
    </row>
    <row r="315" spans="1:12" ht="23.1" customHeight="1" thickBot="1" x14ac:dyDescent="0.3">
      <c r="A315" s="39"/>
      <c r="B315" s="81">
        <v>311</v>
      </c>
      <c r="C315" s="76" t="s">
        <v>809</v>
      </c>
      <c r="D315" s="76" t="s">
        <v>132</v>
      </c>
      <c r="E315" s="81" t="s">
        <v>539</v>
      </c>
      <c r="F315" s="81" t="s">
        <v>499</v>
      </c>
      <c r="G315" s="76" t="s">
        <v>198</v>
      </c>
      <c r="H315" s="76" t="s">
        <v>199</v>
      </c>
      <c r="I315" s="76" t="s">
        <v>533</v>
      </c>
      <c r="J315" s="81">
        <v>2025</v>
      </c>
      <c r="K315" s="134">
        <v>13.96</v>
      </c>
      <c r="L315" s="134">
        <v>833.55160000000001</v>
      </c>
    </row>
    <row r="316" spans="1:12" ht="23.1" customHeight="1" thickBot="1" x14ac:dyDescent="0.3">
      <c r="A316" s="39"/>
      <c r="B316" s="81">
        <v>312</v>
      </c>
      <c r="C316" s="76" t="s">
        <v>820</v>
      </c>
      <c r="D316" s="76" t="s">
        <v>132</v>
      </c>
      <c r="E316" s="81" t="s">
        <v>544</v>
      </c>
      <c r="F316" s="81" t="s">
        <v>496</v>
      </c>
      <c r="G316" s="76" t="s">
        <v>202</v>
      </c>
      <c r="H316" s="76" t="s">
        <v>223</v>
      </c>
      <c r="I316" s="76" t="s">
        <v>540</v>
      </c>
      <c r="J316" s="81">
        <v>2025</v>
      </c>
      <c r="K316" s="134">
        <v>95.372979999999998</v>
      </c>
      <c r="L316" s="134">
        <v>5694.7206357999994</v>
      </c>
    </row>
    <row r="317" spans="1:12" ht="23.1" customHeight="1" thickBot="1" x14ac:dyDescent="0.3">
      <c r="A317" s="39"/>
      <c r="B317" s="81">
        <v>313</v>
      </c>
      <c r="C317" s="76" t="s">
        <v>812</v>
      </c>
      <c r="D317" s="76" t="s">
        <v>132</v>
      </c>
      <c r="E317" s="81" t="s">
        <v>539</v>
      </c>
      <c r="F317" s="81" t="s">
        <v>496</v>
      </c>
      <c r="G317" s="76" t="s">
        <v>202</v>
      </c>
      <c r="H317" s="76" t="s">
        <v>223</v>
      </c>
      <c r="I317" s="76" t="s">
        <v>533</v>
      </c>
      <c r="J317" s="81">
        <v>2025</v>
      </c>
      <c r="K317" s="134">
        <v>30</v>
      </c>
      <c r="L317" s="134">
        <v>1791.2999999999997</v>
      </c>
    </row>
    <row r="318" spans="1:12" ht="23.1" customHeight="1" thickBot="1" x14ac:dyDescent="0.3">
      <c r="A318" s="39"/>
      <c r="B318" s="81">
        <v>314</v>
      </c>
      <c r="C318" s="76" t="s">
        <v>810</v>
      </c>
      <c r="D318" s="76" t="s">
        <v>132</v>
      </c>
      <c r="E318" s="81" t="s">
        <v>539</v>
      </c>
      <c r="F318" s="81" t="s">
        <v>496</v>
      </c>
      <c r="G318" s="76" t="s">
        <v>202</v>
      </c>
      <c r="H318" s="76" t="s">
        <v>223</v>
      </c>
      <c r="I318" s="76" t="s">
        <v>540</v>
      </c>
      <c r="J318" s="81">
        <v>2025</v>
      </c>
      <c r="K318" s="134">
        <v>24.7</v>
      </c>
      <c r="L318" s="134">
        <v>1474.837</v>
      </c>
    </row>
    <row r="319" spans="1:12" ht="23.1" customHeight="1" thickBot="1" x14ac:dyDescent="0.3">
      <c r="A319" s="39"/>
      <c r="B319" s="81">
        <v>315</v>
      </c>
      <c r="C319" s="76" t="s">
        <v>814</v>
      </c>
      <c r="D319" s="76" t="s">
        <v>132</v>
      </c>
      <c r="E319" s="81" t="s">
        <v>539</v>
      </c>
      <c r="F319" s="81" t="s">
        <v>499</v>
      </c>
      <c r="G319" s="76" t="s">
        <v>198</v>
      </c>
      <c r="H319" s="76" t="s">
        <v>199</v>
      </c>
      <c r="I319" s="76" t="s">
        <v>540</v>
      </c>
      <c r="J319" s="81">
        <v>2025</v>
      </c>
      <c r="K319" s="134">
        <v>30</v>
      </c>
      <c r="L319" s="134">
        <v>1791.2999999999997</v>
      </c>
    </row>
    <row r="320" spans="1:12" ht="23.1" customHeight="1" thickBot="1" x14ac:dyDescent="0.3">
      <c r="A320" s="39"/>
      <c r="B320" s="81">
        <v>316</v>
      </c>
      <c r="C320" s="76" t="s">
        <v>816</v>
      </c>
      <c r="D320" s="76" t="s">
        <v>132</v>
      </c>
      <c r="E320" s="81" t="s">
        <v>539</v>
      </c>
      <c r="F320" s="81" t="s">
        <v>492</v>
      </c>
      <c r="G320" s="76" t="s">
        <v>198</v>
      </c>
      <c r="H320" s="76" t="s">
        <v>199</v>
      </c>
      <c r="I320" s="76" t="s">
        <v>540</v>
      </c>
      <c r="J320" s="81">
        <v>2025</v>
      </c>
      <c r="K320" s="134">
        <v>30</v>
      </c>
      <c r="L320" s="134">
        <v>1791.2999999999997</v>
      </c>
    </row>
    <row r="321" spans="1:12" ht="23.1" customHeight="1" thickBot="1" x14ac:dyDescent="0.3">
      <c r="A321" s="39"/>
      <c r="B321" s="81">
        <v>317</v>
      </c>
      <c r="C321" s="76" t="s">
        <v>817</v>
      </c>
      <c r="D321" s="76" t="s">
        <v>132</v>
      </c>
      <c r="E321" s="81" t="s">
        <v>539</v>
      </c>
      <c r="F321" s="81" t="s">
        <v>496</v>
      </c>
      <c r="G321" s="76" t="s">
        <v>202</v>
      </c>
      <c r="H321" s="76" t="s">
        <v>223</v>
      </c>
      <c r="I321" s="76" t="s">
        <v>540</v>
      </c>
      <c r="J321" s="81">
        <v>2025</v>
      </c>
      <c r="K321" s="134">
        <v>30</v>
      </c>
      <c r="L321" s="134">
        <v>1791.2999999999997</v>
      </c>
    </row>
    <row r="322" spans="1:12" ht="23.1" customHeight="1" thickBot="1" x14ac:dyDescent="0.3">
      <c r="A322" s="39"/>
      <c r="B322" s="81">
        <v>318</v>
      </c>
      <c r="C322" s="76" t="s">
        <v>818</v>
      </c>
      <c r="D322" s="76" t="s">
        <v>132</v>
      </c>
      <c r="E322" s="81" t="s">
        <v>539</v>
      </c>
      <c r="F322" s="81" t="s">
        <v>496</v>
      </c>
      <c r="G322" s="76" t="s">
        <v>202</v>
      </c>
      <c r="H322" s="76" t="s">
        <v>223</v>
      </c>
      <c r="I322" s="76" t="s">
        <v>533</v>
      </c>
      <c r="J322" s="81">
        <v>2025</v>
      </c>
      <c r="K322" s="134">
        <v>30</v>
      </c>
      <c r="L322" s="134">
        <v>1791.2999999999997</v>
      </c>
    </row>
    <row r="323" spans="1:12" ht="23.1" customHeight="1" thickBot="1" x14ac:dyDescent="0.3">
      <c r="A323" s="39"/>
      <c r="B323" s="81">
        <v>319</v>
      </c>
      <c r="C323" s="76" t="s">
        <v>819</v>
      </c>
      <c r="D323" s="76" t="s">
        <v>132</v>
      </c>
      <c r="E323" s="81" t="s">
        <v>539</v>
      </c>
      <c r="F323" s="81" t="s">
        <v>492</v>
      </c>
      <c r="G323" s="76" t="s">
        <v>198</v>
      </c>
      <c r="H323" s="76" t="s">
        <v>199</v>
      </c>
      <c r="I323" s="76" t="s">
        <v>533</v>
      </c>
      <c r="J323" s="81">
        <v>2025</v>
      </c>
      <c r="K323" s="134">
        <v>30</v>
      </c>
      <c r="L323" s="134">
        <v>1791.2999999999997</v>
      </c>
    </row>
    <row r="324" spans="1:12" ht="23.1" customHeight="1" thickBot="1" x14ac:dyDescent="0.3">
      <c r="A324" s="39"/>
      <c r="B324" s="81">
        <v>320</v>
      </c>
      <c r="C324" s="76" t="s">
        <v>946</v>
      </c>
      <c r="D324" s="76" t="s">
        <v>132</v>
      </c>
      <c r="E324" s="81" t="s">
        <v>539</v>
      </c>
      <c r="F324" s="81" t="s">
        <v>492</v>
      </c>
      <c r="G324" s="76" t="s">
        <v>198</v>
      </c>
      <c r="H324" s="76" t="s">
        <v>199</v>
      </c>
      <c r="I324" s="76" t="s">
        <v>533</v>
      </c>
      <c r="J324" s="81">
        <v>2025</v>
      </c>
      <c r="K324" s="134">
        <v>22.2</v>
      </c>
      <c r="L324" s="134">
        <v>1325.5619999999999</v>
      </c>
    </row>
    <row r="325" spans="1:12" ht="23.1" customHeight="1" thickBot="1" x14ac:dyDescent="0.3">
      <c r="A325" s="39"/>
      <c r="B325" s="81">
        <v>321</v>
      </c>
      <c r="C325" s="76" t="s">
        <v>841</v>
      </c>
      <c r="D325" s="76" t="s">
        <v>147</v>
      </c>
      <c r="E325" s="81" t="s">
        <v>531</v>
      </c>
      <c r="F325" s="81" t="s">
        <v>505</v>
      </c>
      <c r="G325" s="76" t="s">
        <v>278</v>
      </c>
      <c r="H325" s="76" t="s">
        <v>391</v>
      </c>
      <c r="I325" s="76" t="s">
        <v>924</v>
      </c>
      <c r="J325" s="81">
        <v>2026</v>
      </c>
      <c r="K325" s="134">
        <v>63.03</v>
      </c>
      <c r="L325" s="134">
        <v>1657.446674</v>
      </c>
    </row>
    <row r="326" spans="1:12" ht="23.1" customHeight="1" thickBot="1" x14ac:dyDescent="0.3">
      <c r="A326" s="39"/>
      <c r="B326" s="81">
        <v>322</v>
      </c>
      <c r="C326" s="76" t="s">
        <v>1141</v>
      </c>
      <c r="D326" s="76" t="s">
        <v>126</v>
      </c>
      <c r="E326" s="81" t="s">
        <v>679</v>
      </c>
      <c r="F326" s="81" t="s">
        <v>492</v>
      </c>
      <c r="G326" s="76" t="s">
        <v>211</v>
      </c>
      <c r="H326" s="76" t="s">
        <v>245</v>
      </c>
      <c r="I326" s="76" t="s">
        <v>680</v>
      </c>
      <c r="J326" s="81">
        <v>2026</v>
      </c>
      <c r="K326" s="134">
        <v>150</v>
      </c>
      <c r="L326" s="134">
        <v>3936.6226631056848</v>
      </c>
    </row>
    <row r="327" spans="1:12" ht="23.1" customHeight="1" thickBot="1" x14ac:dyDescent="0.3">
      <c r="A327" s="39"/>
      <c r="B327" s="81">
        <v>323</v>
      </c>
      <c r="C327" s="76" t="s">
        <v>1142</v>
      </c>
      <c r="D327" s="76" t="s">
        <v>126</v>
      </c>
      <c r="E327" s="81" t="s">
        <v>679</v>
      </c>
      <c r="F327" s="81" t="s">
        <v>492</v>
      </c>
      <c r="G327" s="76" t="s">
        <v>211</v>
      </c>
      <c r="H327" s="76" t="s">
        <v>245</v>
      </c>
      <c r="I327" s="76" t="s">
        <v>680</v>
      </c>
      <c r="J327" s="81">
        <v>2026</v>
      </c>
      <c r="K327" s="134">
        <v>87.933502000000004</v>
      </c>
      <c r="L327" s="134">
        <v>2307.7401121296602</v>
      </c>
    </row>
    <row r="328" spans="1:12" ht="23.1" customHeight="1" thickBot="1" x14ac:dyDescent="0.3">
      <c r="A328" s="39"/>
      <c r="B328" s="81">
        <v>324</v>
      </c>
      <c r="C328" s="76" t="s">
        <v>1143</v>
      </c>
      <c r="D328" s="76" t="s">
        <v>126</v>
      </c>
      <c r="E328" s="81" t="s">
        <v>679</v>
      </c>
      <c r="F328" s="81" t="s">
        <v>492</v>
      </c>
      <c r="G328" s="76" t="s">
        <v>211</v>
      </c>
      <c r="H328" s="76" t="s">
        <v>575</v>
      </c>
      <c r="I328" s="76" t="s">
        <v>680</v>
      </c>
      <c r="J328" s="81">
        <v>2026</v>
      </c>
      <c r="K328" s="134">
        <v>200</v>
      </c>
      <c r="L328" s="134">
        <v>5248.8302174742466</v>
      </c>
    </row>
    <row r="329" spans="1:12" ht="23.1" customHeight="1" thickBot="1" x14ac:dyDescent="0.3">
      <c r="A329" s="39"/>
      <c r="B329" s="81">
        <v>325</v>
      </c>
      <c r="C329" s="76" t="s">
        <v>1144</v>
      </c>
      <c r="D329" s="76" t="s">
        <v>126</v>
      </c>
      <c r="E329" s="81" t="s">
        <v>679</v>
      </c>
      <c r="F329" s="81" t="s">
        <v>492</v>
      </c>
      <c r="G329" s="76" t="s">
        <v>211</v>
      </c>
      <c r="H329" s="76" t="s">
        <v>575</v>
      </c>
      <c r="I329" s="76" t="s">
        <v>680</v>
      </c>
      <c r="J329" s="81">
        <v>2026</v>
      </c>
      <c r="K329" s="134">
        <v>188.06008199999999</v>
      </c>
      <c r="L329" s="134">
        <v>4935.4772055114217</v>
      </c>
    </row>
    <row r="330" spans="1:12" ht="23.1" customHeight="1" thickBot="1" x14ac:dyDescent="0.3">
      <c r="A330" s="39"/>
      <c r="B330" s="81">
        <v>326</v>
      </c>
      <c r="C330" s="76" t="s">
        <v>1145</v>
      </c>
      <c r="D330" s="76" t="s">
        <v>126</v>
      </c>
      <c r="E330" s="81" t="s">
        <v>679</v>
      </c>
      <c r="F330" s="81" t="s">
        <v>492</v>
      </c>
      <c r="G330" s="76" t="s">
        <v>211</v>
      </c>
      <c r="H330" s="76" t="s">
        <v>575</v>
      </c>
      <c r="I330" s="76" t="s">
        <v>680</v>
      </c>
      <c r="J330" s="81">
        <v>2026</v>
      </c>
      <c r="K330" s="134">
        <v>162.40694400000001</v>
      </c>
      <c r="L330" s="134">
        <v>4262.2323759742385</v>
      </c>
    </row>
    <row r="331" spans="1:12" ht="23.1" customHeight="1" thickBot="1" x14ac:dyDescent="0.3">
      <c r="A331" s="39"/>
      <c r="B331" s="81">
        <v>327</v>
      </c>
      <c r="C331" s="76" t="s">
        <v>862</v>
      </c>
      <c r="D331" s="76" t="s">
        <v>126</v>
      </c>
      <c r="E331" s="81" t="s">
        <v>544</v>
      </c>
      <c r="F331" s="81" t="s">
        <v>492</v>
      </c>
      <c r="G331" s="76" t="s">
        <v>211</v>
      </c>
      <c r="H331" s="76" t="s">
        <v>245</v>
      </c>
      <c r="I331" s="76" t="s">
        <v>533</v>
      </c>
      <c r="J331" s="81">
        <v>2026</v>
      </c>
      <c r="K331" s="134">
        <v>200</v>
      </c>
      <c r="L331" s="134">
        <v>6823.9999999999991</v>
      </c>
    </row>
    <row r="332" spans="1:12" ht="23.1" customHeight="1" thickBot="1" x14ac:dyDescent="0.3">
      <c r="A332" s="39"/>
      <c r="B332" s="81">
        <v>328</v>
      </c>
      <c r="C332" s="76" t="s">
        <v>887</v>
      </c>
      <c r="D332" s="76" t="s">
        <v>126</v>
      </c>
      <c r="E332" s="81" t="s">
        <v>544</v>
      </c>
      <c r="F332" s="81" t="s">
        <v>492</v>
      </c>
      <c r="G332" s="76" t="s">
        <v>211</v>
      </c>
      <c r="H332" s="76" t="s">
        <v>575</v>
      </c>
      <c r="I332" s="76" t="s">
        <v>540</v>
      </c>
      <c r="J332" s="81">
        <v>2026</v>
      </c>
      <c r="K332" s="134">
        <v>50</v>
      </c>
      <c r="L332" s="134">
        <v>1705.9999999999998</v>
      </c>
    </row>
    <row r="333" spans="1:12" ht="23.1" customHeight="1" thickBot="1" x14ac:dyDescent="0.3">
      <c r="A333" s="39"/>
      <c r="B333" s="81">
        <v>329</v>
      </c>
      <c r="C333" s="76" t="s">
        <v>833</v>
      </c>
      <c r="D333" s="76" t="s">
        <v>126</v>
      </c>
      <c r="E333" s="81" t="s">
        <v>539</v>
      </c>
      <c r="F333" s="81" t="s">
        <v>498</v>
      </c>
      <c r="G333" s="76" t="s">
        <v>198</v>
      </c>
      <c r="H333" s="76" t="s">
        <v>312</v>
      </c>
      <c r="I333" s="76" t="s">
        <v>540</v>
      </c>
      <c r="J333" s="81">
        <v>2026</v>
      </c>
      <c r="K333" s="134">
        <v>30</v>
      </c>
      <c r="L333" s="134">
        <v>1023.5999999999999</v>
      </c>
    </row>
    <row r="334" spans="1:12" ht="23.1" customHeight="1" thickBot="1" x14ac:dyDescent="0.3">
      <c r="A334" s="39"/>
      <c r="B334" s="81">
        <v>330</v>
      </c>
      <c r="C334" s="76" t="s">
        <v>837</v>
      </c>
      <c r="D334" s="76" t="s">
        <v>126</v>
      </c>
      <c r="E334" s="81" t="s">
        <v>544</v>
      </c>
      <c r="F334" s="81" t="s">
        <v>492</v>
      </c>
      <c r="G334" s="76" t="s">
        <v>211</v>
      </c>
      <c r="H334" s="76" t="s">
        <v>245</v>
      </c>
      <c r="I334" s="76" t="s">
        <v>540</v>
      </c>
      <c r="J334" s="81">
        <v>2026</v>
      </c>
      <c r="K334" s="134">
        <v>200</v>
      </c>
      <c r="L334" s="134">
        <v>6823.9999999999991</v>
      </c>
    </row>
    <row r="335" spans="1:12" ht="23.1" customHeight="1" thickBot="1" x14ac:dyDescent="0.3">
      <c r="A335" s="39"/>
      <c r="B335" s="81">
        <v>331</v>
      </c>
      <c r="C335" s="76" t="s">
        <v>838</v>
      </c>
      <c r="D335" s="76" t="s">
        <v>126</v>
      </c>
      <c r="E335" s="81" t="s">
        <v>544</v>
      </c>
      <c r="F335" s="81" t="s">
        <v>492</v>
      </c>
      <c r="G335" s="76" t="s">
        <v>211</v>
      </c>
      <c r="H335" s="76" t="s">
        <v>575</v>
      </c>
      <c r="I335" s="76" t="s">
        <v>540</v>
      </c>
      <c r="J335" s="81">
        <v>2026</v>
      </c>
      <c r="K335" s="134">
        <v>50</v>
      </c>
      <c r="L335" s="134">
        <v>1705.9999999999998</v>
      </c>
    </row>
    <row r="336" spans="1:12" ht="23.1" customHeight="1" thickBot="1" x14ac:dyDescent="0.3">
      <c r="A336" s="39"/>
      <c r="B336" s="81">
        <v>332</v>
      </c>
      <c r="C336" s="76" t="s">
        <v>1149</v>
      </c>
      <c r="D336" s="76" t="s">
        <v>128</v>
      </c>
      <c r="E336" s="81" t="s">
        <v>679</v>
      </c>
      <c r="F336" s="81" t="s">
        <v>570</v>
      </c>
      <c r="G336" s="76" t="s">
        <v>219</v>
      </c>
      <c r="H336" s="76" t="s">
        <v>592</v>
      </c>
      <c r="I336" s="76" t="s">
        <v>680</v>
      </c>
      <c r="J336" s="81">
        <v>2026</v>
      </c>
      <c r="K336" s="134">
        <v>43.700000160000002</v>
      </c>
      <c r="L336" s="134">
        <v>1159.3848466714421</v>
      </c>
    </row>
    <row r="337" spans="1:12" ht="23.1" customHeight="1" thickBot="1" x14ac:dyDescent="0.3">
      <c r="A337" s="39"/>
      <c r="B337" s="81">
        <v>333</v>
      </c>
      <c r="C337" s="76" t="s">
        <v>1150</v>
      </c>
      <c r="D337" s="76" t="s">
        <v>128</v>
      </c>
      <c r="E337" s="81" t="s">
        <v>679</v>
      </c>
      <c r="F337" s="81" t="s">
        <v>570</v>
      </c>
      <c r="G337" s="76" t="s">
        <v>219</v>
      </c>
      <c r="H337" s="76" t="s">
        <v>592</v>
      </c>
      <c r="I337" s="76" t="s">
        <v>680</v>
      </c>
      <c r="J337" s="81">
        <v>2026</v>
      </c>
      <c r="K337" s="134">
        <v>11.30000004</v>
      </c>
      <c r="L337" s="134">
        <v>299.7951662653424</v>
      </c>
    </row>
    <row r="338" spans="1:12" ht="23.1" customHeight="1" thickBot="1" x14ac:dyDescent="0.3">
      <c r="A338" s="39"/>
      <c r="B338" s="81">
        <v>334</v>
      </c>
      <c r="C338" s="76" t="s">
        <v>1151</v>
      </c>
      <c r="D338" s="76" t="s">
        <v>129</v>
      </c>
      <c r="E338" s="81" t="s">
        <v>679</v>
      </c>
      <c r="F338" s="81" t="s">
        <v>494</v>
      </c>
      <c r="G338" s="76" t="s">
        <v>206</v>
      </c>
      <c r="H338" s="76" t="s">
        <v>555</v>
      </c>
      <c r="I338" s="76" t="s">
        <v>680</v>
      </c>
      <c r="J338" s="81">
        <v>2026</v>
      </c>
      <c r="K338" s="134">
        <v>281.02999999999997</v>
      </c>
      <c r="L338" s="134">
        <v>5440.0845987027842</v>
      </c>
    </row>
    <row r="339" spans="1:12" ht="23.1" customHeight="1" thickBot="1" x14ac:dyDescent="0.3">
      <c r="A339" s="39"/>
      <c r="B339" s="81">
        <v>335</v>
      </c>
      <c r="C339" s="76" t="s">
        <v>828</v>
      </c>
      <c r="D339" s="76" t="s">
        <v>132</v>
      </c>
      <c r="E339" s="81" t="s">
        <v>544</v>
      </c>
      <c r="F339" s="81" t="s">
        <v>496</v>
      </c>
      <c r="G339" s="76" t="s">
        <v>202</v>
      </c>
      <c r="H339" s="76" t="s">
        <v>223</v>
      </c>
      <c r="I339" s="76" t="s">
        <v>540</v>
      </c>
      <c r="J339" s="81">
        <v>2026</v>
      </c>
      <c r="K339" s="134">
        <v>100</v>
      </c>
      <c r="L339" s="134">
        <v>5971</v>
      </c>
    </row>
    <row r="340" spans="1:12" ht="23.1" customHeight="1" thickBot="1" x14ac:dyDescent="0.3">
      <c r="A340" s="39"/>
      <c r="B340" s="81">
        <v>336</v>
      </c>
      <c r="C340" s="76" t="s">
        <v>821</v>
      </c>
      <c r="D340" s="76" t="s">
        <v>132</v>
      </c>
      <c r="E340" s="81" t="s">
        <v>544</v>
      </c>
      <c r="F340" s="81" t="s">
        <v>496</v>
      </c>
      <c r="G340" s="76" t="s">
        <v>202</v>
      </c>
      <c r="H340" s="76" t="s">
        <v>223</v>
      </c>
      <c r="I340" s="76" t="s">
        <v>540</v>
      </c>
      <c r="J340" s="81">
        <v>2026</v>
      </c>
      <c r="K340" s="134">
        <v>40</v>
      </c>
      <c r="L340" s="134">
        <v>2388.4</v>
      </c>
    </row>
    <row r="341" spans="1:12" ht="23.1" customHeight="1" thickBot="1" x14ac:dyDescent="0.3">
      <c r="A341" s="39"/>
      <c r="B341" s="81">
        <v>337</v>
      </c>
      <c r="C341" s="76" t="s">
        <v>822</v>
      </c>
      <c r="D341" s="76" t="s">
        <v>132</v>
      </c>
      <c r="E341" s="81" t="s">
        <v>539</v>
      </c>
      <c r="F341" s="81" t="s">
        <v>498</v>
      </c>
      <c r="G341" s="76" t="s">
        <v>198</v>
      </c>
      <c r="H341" s="76" t="s">
        <v>573</v>
      </c>
      <c r="I341" s="76" t="s">
        <v>540</v>
      </c>
      <c r="J341" s="81">
        <v>2026</v>
      </c>
      <c r="K341" s="134">
        <v>30</v>
      </c>
      <c r="L341" s="134">
        <v>1791.2999999999997</v>
      </c>
    </row>
    <row r="342" spans="1:12" ht="23.1" customHeight="1" thickBot="1" x14ac:dyDescent="0.3">
      <c r="A342" s="39"/>
      <c r="B342" s="81">
        <v>338</v>
      </c>
      <c r="C342" s="76" t="s">
        <v>823</v>
      </c>
      <c r="D342" s="76" t="s">
        <v>132</v>
      </c>
      <c r="E342" s="81" t="s">
        <v>539</v>
      </c>
      <c r="F342" s="81" t="s">
        <v>496</v>
      </c>
      <c r="G342" s="76" t="s">
        <v>202</v>
      </c>
      <c r="H342" s="76" t="s">
        <v>223</v>
      </c>
      <c r="I342" s="76" t="s">
        <v>540</v>
      </c>
      <c r="J342" s="81">
        <v>2026</v>
      </c>
      <c r="K342" s="134">
        <v>19</v>
      </c>
      <c r="L342" s="134">
        <v>1134.49</v>
      </c>
    </row>
    <row r="343" spans="1:12" ht="23.1" customHeight="1" thickBot="1" x14ac:dyDescent="0.3">
      <c r="A343" s="39"/>
      <c r="B343" s="81">
        <v>339</v>
      </c>
      <c r="C343" s="76" t="s">
        <v>1146</v>
      </c>
      <c r="D343" s="76" t="s">
        <v>149</v>
      </c>
      <c r="E343" s="81" t="s">
        <v>679</v>
      </c>
      <c r="F343" s="81" t="s">
        <v>499</v>
      </c>
      <c r="G343" s="76" t="s">
        <v>198</v>
      </c>
      <c r="H343" s="76" t="s">
        <v>603</v>
      </c>
      <c r="I343" s="76" t="s">
        <v>680</v>
      </c>
      <c r="J343" s="81">
        <v>2026</v>
      </c>
      <c r="K343" s="134">
        <v>55.780824000000003</v>
      </c>
      <c r="L343" s="134">
        <v>1708.6332526183287</v>
      </c>
    </row>
    <row r="344" spans="1:12" ht="23.1" customHeight="1" thickBot="1" x14ac:dyDescent="0.3">
      <c r="A344" s="39"/>
      <c r="B344" s="81">
        <v>340</v>
      </c>
      <c r="C344" s="76" t="s">
        <v>1147</v>
      </c>
      <c r="D344" s="76" t="s">
        <v>149</v>
      </c>
      <c r="E344" s="81" t="s">
        <v>679</v>
      </c>
      <c r="F344" s="81" t="s">
        <v>496</v>
      </c>
      <c r="G344" s="76" t="s">
        <v>202</v>
      </c>
      <c r="H344" s="76" t="s">
        <v>223</v>
      </c>
      <c r="I344" s="76" t="s">
        <v>680</v>
      </c>
      <c r="J344" s="81">
        <v>2026</v>
      </c>
      <c r="K344" s="134">
        <v>82.302225000000007</v>
      </c>
      <c r="L344" s="134">
        <v>2521.0154371236172</v>
      </c>
    </row>
    <row r="345" spans="1:12" ht="23.1" customHeight="1" thickBot="1" x14ac:dyDescent="0.3">
      <c r="A345" s="39"/>
      <c r="B345" s="81">
        <v>341</v>
      </c>
      <c r="C345" s="76" t="s">
        <v>1148</v>
      </c>
      <c r="D345" s="76" t="s">
        <v>149</v>
      </c>
      <c r="E345" s="81" t="s">
        <v>679</v>
      </c>
      <c r="F345" s="81" t="s">
        <v>496</v>
      </c>
      <c r="G345" s="76" t="s">
        <v>202</v>
      </c>
      <c r="H345" s="76" t="s">
        <v>223</v>
      </c>
      <c r="I345" s="76" t="s">
        <v>680</v>
      </c>
      <c r="J345" s="81">
        <v>2026</v>
      </c>
      <c r="K345" s="134">
        <v>100</v>
      </c>
      <c r="L345" s="134">
        <v>3063.1194200686759</v>
      </c>
    </row>
    <row r="346" spans="1:12" ht="23.1" customHeight="1" thickBot="1" x14ac:dyDescent="0.3">
      <c r="A346" s="39"/>
      <c r="B346" s="81">
        <v>342</v>
      </c>
      <c r="C346" s="76" t="s">
        <v>824</v>
      </c>
      <c r="D346" s="76" t="s">
        <v>132</v>
      </c>
      <c r="E346" s="81" t="s">
        <v>539</v>
      </c>
      <c r="F346" s="81" t="s">
        <v>496</v>
      </c>
      <c r="G346" s="76" t="s">
        <v>202</v>
      </c>
      <c r="H346" s="76" t="s">
        <v>223</v>
      </c>
      <c r="I346" s="76" t="s">
        <v>533</v>
      </c>
      <c r="J346" s="81">
        <v>2026</v>
      </c>
      <c r="K346" s="134">
        <v>29.55</v>
      </c>
      <c r="L346" s="134">
        <v>1764.4304999999997</v>
      </c>
    </row>
    <row r="347" spans="1:12" ht="23.1" customHeight="1" thickBot="1" x14ac:dyDescent="0.3">
      <c r="A347" s="39"/>
      <c r="B347" s="81">
        <v>343</v>
      </c>
      <c r="C347" s="76" t="s">
        <v>825</v>
      </c>
      <c r="D347" s="76" t="s">
        <v>132</v>
      </c>
      <c r="E347" s="81" t="s">
        <v>539</v>
      </c>
      <c r="F347" s="81" t="s">
        <v>498</v>
      </c>
      <c r="G347" s="76" t="s">
        <v>198</v>
      </c>
      <c r="H347" s="76" t="s">
        <v>573</v>
      </c>
      <c r="I347" s="76" t="s">
        <v>540</v>
      </c>
      <c r="J347" s="81">
        <v>2026</v>
      </c>
      <c r="K347" s="134">
        <v>30</v>
      </c>
      <c r="L347" s="134">
        <v>1791.2999999999997</v>
      </c>
    </row>
    <row r="348" spans="1:12" ht="23.1" customHeight="1" thickBot="1" x14ac:dyDescent="0.3">
      <c r="A348" s="39"/>
      <c r="B348" s="81">
        <v>344</v>
      </c>
      <c r="C348" s="76" t="s">
        <v>829</v>
      </c>
      <c r="D348" s="76" t="s">
        <v>132</v>
      </c>
      <c r="E348" s="81" t="s">
        <v>544</v>
      </c>
      <c r="F348" s="81" t="s">
        <v>498</v>
      </c>
      <c r="G348" s="76" t="s">
        <v>198</v>
      </c>
      <c r="H348" s="76" t="s">
        <v>573</v>
      </c>
      <c r="I348" s="76" t="s">
        <v>540</v>
      </c>
      <c r="J348" s="81">
        <v>2026</v>
      </c>
      <c r="K348" s="134">
        <v>128.36930396</v>
      </c>
      <c r="L348" s="134">
        <v>7664.9311394515998</v>
      </c>
    </row>
    <row r="349" spans="1:12" ht="23.1" customHeight="1" thickBot="1" x14ac:dyDescent="0.3">
      <c r="A349" s="39"/>
      <c r="B349" s="81">
        <v>345</v>
      </c>
      <c r="C349" s="76" t="s">
        <v>827</v>
      </c>
      <c r="D349" s="76" t="s">
        <v>132</v>
      </c>
      <c r="E349" s="81" t="s">
        <v>539</v>
      </c>
      <c r="F349" s="81" t="s">
        <v>498</v>
      </c>
      <c r="G349" s="76" t="s">
        <v>198</v>
      </c>
      <c r="H349" s="76" t="s">
        <v>573</v>
      </c>
      <c r="I349" s="76" t="s">
        <v>540</v>
      </c>
      <c r="J349" s="81">
        <v>2026</v>
      </c>
      <c r="K349" s="134">
        <v>23.750626199999999</v>
      </c>
      <c r="L349" s="134">
        <v>1418.149890402</v>
      </c>
    </row>
    <row r="350" spans="1:12" ht="23.1" customHeight="1" thickBot="1" x14ac:dyDescent="0.3">
      <c r="A350" s="39"/>
      <c r="B350" s="81">
        <v>346</v>
      </c>
      <c r="C350" s="76" t="s">
        <v>831</v>
      </c>
      <c r="D350" s="76" t="s">
        <v>132</v>
      </c>
      <c r="E350" s="81" t="s">
        <v>544</v>
      </c>
      <c r="F350" s="81" t="s">
        <v>498</v>
      </c>
      <c r="G350" s="76" t="s">
        <v>198</v>
      </c>
      <c r="H350" s="76" t="s">
        <v>573</v>
      </c>
      <c r="I350" s="76" t="s">
        <v>533</v>
      </c>
      <c r="J350" s="81">
        <v>2026</v>
      </c>
      <c r="K350" s="134">
        <v>15.2</v>
      </c>
      <c r="L350" s="134">
        <v>907.59199999999987</v>
      </c>
    </row>
    <row r="351" spans="1:12" ht="23.1" customHeight="1" thickBot="1" x14ac:dyDescent="0.3">
      <c r="A351" s="39"/>
      <c r="B351" s="81">
        <v>347</v>
      </c>
      <c r="C351" s="76" t="s">
        <v>834</v>
      </c>
      <c r="D351" s="76" t="s">
        <v>132</v>
      </c>
      <c r="E351" s="81" t="s">
        <v>544</v>
      </c>
      <c r="F351" s="81" t="s">
        <v>496</v>
      </c>
      <c r="G351" s="76" t="s">
        <v>202</v>
      </c>
      <c r="H351" s="76" t="s">
        <v>223</v>
      </c>
      <c r="I351" s="76" t="s">
        <v>540</v>
      </c>
      <c r="J351" s="81">
        <v>2026</v>
      </c>
      <c r="K351" s="134">
        <v>4.6270199999999999</v>
      </c>
      <c r="L351" s="134">
        <v>276.27936419999997</v>
      </c>
    </row>
    <row r="352" spans="1:12" ht="23.1" customHeight="1" thickBot="1" x14ac:dyDescent="0.3">
      <c r="A352" s="39"/>
      <c r="B352" s="81">
        <v>348</v>
      </c>
      <c r="C352" s="76" t="s">
        <v>835</v>
      </c>
      <c r="D352" s="76" t="s">
        <v>132</v>
      </c>
      <c r="E352" s="81" t="s">
        <v>544</v>
      </c>
      <c r="F352" s="81" t="s">
        <v>496</v>
      </c>
      <c r="G352" s="76" t="s">
        <v>202</v>
      </c>
      <c r="H352" s="76" t="s">
        <v>223</v>
      </c>
      <c r="I352" s="76" t="s">
        <v>540</v>
      </c>
      <c r="J352" s="81">
        <v>2026</v>
      </c>
      <c r="K352" s="134">
        <v>26</v>
      </c>
      <c r="L352" s="134">
        <v>1552.46</v>
      </c>
    </row>
    <row r="353" spans="1:12" ht="23.1" customHeight="1" thickBot="1" x14ac:dyDescent="0.3">
      <c r="A353" s="39"/>
      <c r="B353" s="81">
        <v>349</v>
      </c>
      <c r="C353" s="76" t="s">
        <v>832</v>
      </c>
      <c r="D353" s="76" t="s">
        <v>132</v>
      </c>
      <c r="E353" s="81" t="s">
        <v>544</v>
      </c>
      <c r="F353" s="81" t="s">
        <v>496</v>
      </c>
      <c r="G353" s="76" t="s">
        <v>202</v>
      </c>
      <c r="H353" s="76" t="s">
        <v>223</v>
      </c>
      <c r="I353" s="76" t="s">
        <v>680</v>
      </c>
      <c r="J353" s="81">
        <v>2026</v>
      </c>
      <c r="K353" s="134">
        <v>40</v>
      </c>
      <c r="L353" s="134">
        <v>1605.6871999999998</v>
      </c>
    </row>
    <row r="354" spans="1:12" ht="23.1" customHeight="1" thickBot="1" x14ac:dyDescent="0.3">
      <c r="A354" s="39"/>
      <c r="B354" s="81">
        <v>350</v>
      </c>
      <c r="C354" s="76" t="s">
        <v>842</v>
      </c>
      <c r="D354" s="76" t="s">
        <v>132</v>
      </c>
      <c r="E354" s="81" t="s">
        <v>544</v>
      </c>
      <c r="F354" s="81" t="s">
        <v>498</v>
      </c>
      <c r="G354" s="76" t="s">
        <v>198</v>
      </c>
      <c r="H354" s="76" t="s">
        <v>573</v>
      </c>
      <c r="I354" s="76" t="s">
        <v>533</v>
      </c>
      <c r="J354" s="81">
        <v>2026</v>
      </c>
      <c r="K354" s="134">
        <v>15.2</v>
      </c>
      <c r="L354" s="134">
        <v>907.59199999999987</v>
      </c>
    </row>
    <row r="355" spans="1:12" ht="23.1" customHeight="1" thickBot="1" x14ac:dyDescent="0.3">
      <c r="A355" s="39"/>
      <c r="B355" s="81">
        <v>351</v>
      </c>
      <c r="C355" s="76" t="s">
        <v>850</v>
      </c>
      <c r="D355" s="76" t="s">
        <v>132</v>
      </c>
      <c r="E355" s="81" t="s">
        <v>544</v>
      </c>
      <c r="F355" s="81" t="s">
        <v>496</v>
      </c>
      <c r="G355" s="76" t="s">
        <v>202</v>
      </c>
      <c r="H355" s="76" t="s">
        <v>223</v>
      </c>
      <c r="I355" s="76" t="s">
        <v>533</v>
      </c>
      <c r="J355" s="81">
        <v>2026</v>
      </c>
      <c r="K355" s="134">
        <v>20</v>
      </c>
      <c r="L355" s="134">
        <v>1194.2</v>
      </c>
    </row>
    <row r="356" spans="1:12" ht="23.1" customHeight="1" thickBot="1" x14ac:dyDescent="0.3">
      <c r="A356" s="39"/>
      <c r="B356" s="81">
        <v>352</v>
      </c>
      <c r="C356" s="76" t="s">
        <v>890</v>
      </c>
      <c r="D356" s="76" t="s">
        <v>132</v>
      </c>
      <c r="E356" s="81" t="s">
        <v>550</v>
      </c>
      <c r="F356" s="81" t="s">
        <v>498</v>
      </c>
      <c r="G356" s="76" t="s">
        <v>198</v>
      </c>
      <c r="H356" s="76" t="s">
        <v>573</v>
      </c>
      <c r="I356" s="76" t="s">
        <v>540</v>
      </c>
      <c r="J356" s="81">
        <v>2026</v>
      </c>
      <c r="K356" s="134">
        <v>35</v>
      </c>
      <c r="L356" s="134">
        <v>1404.9762999999998</v>
      </c>
    </row>
    <row r="357" spans="1:12" ht="23.1" customHeight="1" thickBot="1" x14ac:dyDescent="0.3">
      <c r="A357" s="39"/>
      <c r="B357" s="81">
        <v>353</v>
      </c>
      <c r="C357" s="76" t="s">
        <v>839</v>
      </c>
      <c r="D357" s="76" t="s">
        <v>132</v>
      </c>
      <c r="E357" s="81" t="s">
        <v>539</v>
      </c>
      <c r="F357" s="81" t="s">
        <v>496</v>
      </c>
      <c r="G357" s="76" t="s">
        <v>202</v>
      </c>
      <c r="H357" s="76" t="s">
        <v>223</v>
      </c>
      <c r="I357" s="76" t="s">
        <v>540</v>
      </c>
      <c r="J357" s="81">
        <v>2026</v>
      </c>
      <c r="K357" s="134">
        <v>29.340000079999999</v>
      </c>
      <c r="L357" s="134">
        <v>1776.3724999999997</v>
      </c>
    </row>
    <row r="358" spans="1:12" ht="23.1" customHeight="1" thickBot="1" x14ac:dyDescent="0.3">
      <c r="A358" s="39"/>
      <c r="B358" s="81">
        <v>354</v>
      </c>
      <c r="C358" s="76" t="s">
        <v>840</v>
      </c>
      <c r="D358" s="76" t="s">
        <v>132</v>
      </c>
      <c r="E358" s="81" t="s">
        <v>539</v>
      </c>
      <c r="F358" s="81" t="s">
        <v>496</v>
      </c>
      <c r="G358" s="76" t="s">
        <v>202</v>
      </c>
      <c r="H358" s="76" t="s">
        <v>223</v>
      </c>
      <c r="I358" s="76" t="s">
        <v>533</v>
      </c>
      <c r="J358" s="81">
        <v>2026</v>
      </c>
      <c r="K358" s="134">
        <v>70.88</v>
      </c>
      <c r="L358" s="134">
        <v>2845.2777184000001</v>
      </c>
    </row>
    <row r="359" spans="1:12" ht="23.1" customHeight="1" thickBot="1" x14ac:dyDescent="0.3">
      <c r="A359" s="39"/>
      <c r="B359" s="81">
        <v>355</v>
      </c>
      <c r="C359" s="76" t="s">
        <v>858</v>
      </c>
      <c r="D359" s="76" t="s">
        <v>147</v>
      </c>
      <c r="E359" s="81" t="s">
        <v>531</v>
      </c>
      <c r="F359" s="81" t="s">
        <v>505</v>
      </c>
      <c r="G359" s="76" t="s">
        <v>278</v>
      </c>
      <c r="H359" s="76" t="s">
        <v>391</v>
      </c>
      <c r="I359" s="76" t="s">
        <v>680</v>
      </c>
      <c r="J359" s="81">
        <v>2027</v>
      </c>
      <c r="K359" s="134">
        <v>117</v>
      </c>
      <c r="L359" s="134">
        <v>2430.558</v>
      </c>
    </row>
    <row r="360" spans="1:12" ht="23.1" customHeight="1" thickBot="1" x14ac:dyDescent="0.3">
      <c r="A360" s="39"/>
      <c r="B360" s="81">
        <v>356</v>
      </c>
      <c r="C360" s="76" t="s">
        <v>1152</v>
      </c>
      <c r="D360" s="76" t="s">
        <v>126</v>
      </c>
      <c r="E360" s="81" t="s">
        <v>679</v>
      </c>
      <c r="F360" s="81" t="s">
        <v>492</v>
      </c>
      <c r="G360" s="76" t="s">
        <v>211</v>
      </c>
      <c r="H360" s="76" t="s">
        <v>245</v>
      </c>
      <c r="I360" s="76" t="s">
        <v>680</v>
      </c>
      <c r="J360" s="81">
        <v>2027</v>
      </c>
      <c r="K360" s="134">
        <v>82.132898999999995</v>
      </c>
      <c r="L360" s="134">
        <v>2155.5082105998017</v>
      </c>
    </row>
    <row r="361" spans="1:12" ht="23.1" customHeight="1" thickBot="1" x14ac:dyDescent="0.3">
      <c r="A361" s="39"/>
      <c r="B361" s="81">
        <v>357</v>
      </c>
      <c r="C361" s="76" t="s">
        <v>1153</v>
      </c>
      <c r="D361" s="76" t="s">
        <v>126</v>
      </c>
      <c r="E361" s="81" t="s">
        <v>679</v>
      </c>
      <c r="F361" s="81" t="s">
        <v>492</v>
      </c>
      <c r="G361" s="76" t="s">
        <v>211</v>
      </c>
      <c r="H361" s="76" t="s">
        <v>245</v>
      </c>
      <c r="I361" s="76" t="s">
        <v>680</v>
      </c>
      <c r="J361" s="81">
        <v>2027</v>
      </c>
      <c r="K361" s="134">
        <v>42.321171999999997</v>
      </c>
      <c r="L361" s="134">
        <v>1110.6832321626248</v>
      </c>
    </row>
    <row r="362" spans="1:12" ht="23.1" customHeight="1" thickBot="1" x14ac:dyDescent="0.3">
      <c r="A362" s="39"/>
      <c r="B362" s="81">
        <v>358</v>
      </c>
      <c r="C362" s="76" t="s">
        <v>947</v>
      </c>
      <c r="D362" s="76" t="s">
        <v>126</v>
      </c>
      <c r="E362" s="81" t="s">
        <v>544</v>
      </c>
      <c r="F362" s="81" t="s">
        <v>492</v>
      </c>
      <c r="G362" s="76" t="s">
        <v>211</v>
      </c>
      <c r="H362" s="76" t="s">
        <v>212</v>
      </c>
      <c r="I362" s="76" t="s">
        <v>533</v>
      </c>
      <c r="J362" s="81">
        <v>2027</v>
      </c>
      <c r="K362" s="134">
        <v>50</v>
      </c>
      <c r="L362" s="134">
        <v>1705.9999999999998</v>
      </c>
    </row>
    <row r="363" spans="1:12" ht="23.1" customHeight="1" thickBot="1" x14ac:dyDescent="0.3">
      <c r="A363" s="39"/>
      <c r="B363" s="81">
        <v>359</v>
      </c>
      <c r="C363" s="76" t="s">
        <v>855</v>
      </c>
      <c r="D363" s="76" t="s">
        <v>126</v>
      </c>
      <c r="E363" s="81" t="s">
        <v>544</v>
      </c>
      <c r="F363" s="81" t="s">
        <v>495</v>
      </c>
      <c r="G363" s="76" t="s">
        <v>211</v>
      </c>
      <c r="H363" s="76" t="s">
        <v>212</v>
      </c>
      <c r="I363" s="76" t="s">
        <v>540</v>
      </c>
      <c r="J363" s="81">
        <v>2027</v>
      </c>
      <c r="K363" s="134">
        <v>40</v>
      </c>
      <c r="L363" s="134">
        <v>1364.8</v>
      </c>
    </row>
    <row r="364" spans="1:12" ht="23.1" customHeight="1" thickBot="1" x14ac:dyDescent="0.3">
      <c r="A364" s="39"/>
      <c r="B364" s="81">
        <v>360</v>
      </c>
      <c r="C364" s="76" t="s">
        <v>1160</v>
      </c>
      <c r="D364" s="76" t="s">
        <v>126</v>
      </c>
      <c r="E364" s="81" t="s">
        <v>679</v>
      </c>
      <c r="F364" s="81" t="s">
        <v>508</v>
      </c>
      <c r="G364" s="76" t="s">
        <v>211</v>
      </c>
      <c r="H364" s="76" t="s">
        <v>703</v>
      </c>
      <c r="I364" s="76" t="s">
        <v>680</v>
      </c>
      <c r="J364" s="81">
        <v>2027</v>
      </c>
      <c r="K364" s="134">
        <v>275</v>
      </c>
      <c r="L364" s="134">
        <v>9458.0640000000003</v>
      </c>
    </row>
    <row r="365" spans="1:12" ht="23.1" customHeight="1" thickBot="1" x14ac:dyDescent="0.3">
      <c r="A365" s="39"/>
      <c r="B365" s="81">
        <v>361</v>
      </c>
      <c r="C365" s="76" t="s">
        <v>948</v>
      </c>
      <c r="D365" s="76" t="s">
        <v>126</v>
      </c>
      <c r="E365" s="81" t="s">
        <v>544</v>
      </c>
      <c r="F365" s="81" t="s">
        <v>492</v>
      </c>
      <c r="G365" s="76" t="s">
        <v>211</v>
      </c>
      <c r="H365" s="76" t="s">
        <v>212</v>
      </c>
      <c r="I365" s="76" t="s">
        <v>533</v>
      </c>
      <c r="J365" s="81">
        <v>2027</v>
      </c>
      <c r="K365" s="134">
        <v>300</v>
      </c>
      <c r="L365" s="134">
        <v>10236</v>
      </c>
    </row>
    <row r="366" spans="1:12" ht="23.1" customHeight="1" thickBot="1" x14ac:dyDescent="0.3">
      <c r="A366" s="39"/>
      <c r="B366" s="81">
        <v>362</v>
      </c>
      <c r="C366" s="76" t="s">
        <v>863</v>
      </c>
      <c r="D366" s="76" t="s">
        <v>126</v>
      </c>
      <c r="E366" s="81" t="s">
        <v>544</v>
      </c>
      <c r="F366" s="81" t="s">
        <v>495</v>
      </c>
      <c r="G366" s="76" t="s">
        <v>211</v>
      </c>
      <c r="H366" s="76" t="s">
        <v>212</v>
      </c>
      <c r="I366" s="76" t="s">
        <v>533</v>
      </c>
      <c r="J366" s="81">
        <v>2027</v>
      </c>
      <c r="K366" s="134">
        <v>250</v>
      </c>
      <c r="L366" s="134">
        <v>8530</v>
      </c>
    </row>
    <row r="367" spans="1:12" ht="23.1" customHeight="1" thickBot="1" x14ac:dyDescent="0.3">
      <c r="A367" s="39"/>
      <c r="B367" s="81">
        <v>363</v>
      </c>
      <c r="C367" s="76" t="s">
        <v>864</v>
      </c>
      <c r="D367" s="76" t="s">
        <v>126</v>
      </c>
      <c r="E367" s="81" t="s">
        <v>544</v>
      </c>
      <c r="F367" s="81" t="s">
        <v>492</v>
      </c>
      <c r="G367" s="76" t="s">
        <v>211</v>
      </c>
      <c r="H367" s="76" t="s">
        <v>245</v>
      </c>
      <c r="I367" s="76" t="s">
        <v>540</v>
      </c>
      <c r="J367" s="81">
        <v>2027</v>
      </c>
      <c r="K367" s="134">
        <v>150</v>
      </c>
      <c r="L367" s="134">
        <v>5118</v>
      </c>
    </row>
    <row r="368" spans="1:12" ht="23.1" customHeight="1" thickBot="1" x14ac:dyDescent="0.3">
      <c r="A368" s="39"/>
      <c r="B368" s="81">
        <v>364</v>
      </c>
      <c r="C368" s="76" t="s">
        <v>845</v>
      </c>
      <c r="D368" s="76" t="s">
        <v>128</v>
      </c>
      <c r="E368" s="81" t="s">
        <v>531</v>
      </c>
      <c r="F368" s="81" t="s">
        <v>570</v>
      </c>
      <c r="G368" s="76" t="s">
        <v>219</v>
      </c>
      <c r="H368" s="76" t="s">
        <v>592</v>
      </c>
      <c r="I368" s="76" t="s">
        <v>680</v>
      </c>
      <c r="J368" s="81">
        <v>2027</v>
      </c>
      <c r="K368" s="134">
        <v>27</v>
      </c>
      <c r="L368" s="134">
        <v>715.33799999999997</v>
      </c>
    </row>
    <row r="369" spans="1:12" ht="23.1" customHeight="1" thickBot="1" x14ac:dyDescent="0.3">
      <c r="A369" s="39"/>
      <c r="B369" s="81">
        <v>365</v>
      </c>
      <c r="C369" s="76" t="s">
        <v>1159</v>
      </c>
      <c r="D369" s="76" t="s">
        <v>128</v>
      </c>
      <c r="E369" s="81" t="s">
        <v>679</v>
      </c>
      <c r="F369" s="81" t="s">
        <v>570</v>
      </c>
      <c r="G369" s="76" t="s">
        <v>219</v>
      </c>
      <c r="H369" s="76" t="s">
        <v>592</v>
      </c>
      <c r="I369" s="76" t="s">
        <v>680</v>
      </c>
      <c r="J369" s="81">
        <v>2027</v>
      </c>
      <c r="K369" s="134">
        <v>35.999999850000002</v>
      </c>
      <c r="L369" s="134">
        <v>955.09963737867838</v>
      </c>
    </row>
    <row r="370" spans="1:12" ht="23.1" customHeight="1" thickBot="1" x14ac:dyDescent="0.3">
      <c r="A370" s="39"/>
      <c r="B370" s="81">
        <v>366</v>
      </c>
      <c r="C370" s="76" t="s">
        <v>851</v>
      </c>
      <c r="D370" s="76" t="s">
        <v>132</v>
      </c>
      <c r="E370" s="81" t="s">
        <v>544</v>
      </c>
      <c r="F370" s="81" t="s">
        <v>498</v>
      </c>
      <c r="G370" s="76" t="s">
        <v>198</v>
      </c>
      <c r="H370" s="76" t="s">
        <v>225</v>
      </c>
      <c r="I370" s="76" t="s">
        <v>540</v>
      </c>
      <c r="J370" s="81">
        <v>2027</v>
      </c>
      <c r="K370" s="134">
        <v>30</v>
      </c>
      <c r="L370" s="134">
        <v>1791.2999999999997</v>
      </c>
    </row>
    <row r="371" spans="1:12" ht="23.1" customHeight="1" thickBot="1" x14ac:dyDescent="0.3">
      <c r="A371" s="39"/>
      <c r="B371" s="81">
        <v>367</v>
      </c>
      <c r="C371" s="76" t="s">
        <v>843</v>
      </c>
      <c r="D371" s="76" t="s">
        <v>132</v>
      </c>
      <c r="E371" s="81" t="s">
        <v>539</v>
      </c>
      <c r="F371" s="81" t="s">
        <v>496</v>
      </c>
      <c r="G371" s="76" t="s">
        <v>202</v>
      </c>
      <c r="H371" s="76" t="s">
        <v>223</v>
      </c>
      <c r="I371" s="76" t="s">
        <v>540</v>
      </c>
      <c r="J371" s="81">
        <v>2027</v>
      </c>
      <c r="K371" s="134">
        <v>25</v>
      </c>
      <c r="L371" s="134">
        <v>1492.75</v>
      </c>
    </row>
    <row r="372" spans="1:12" ht="23.1" customHeight="1" thickBot="1" x14ac:dyDescent="0.3">
      <c r="A372" s="39"/>
      <c r="B372" s="81">
        <v>368</v>
      </c>
      <c r="C372" s="76" t="s">
        <v>844</v>
      </c>
      <c r="D372" s="76" t="s">
        <v>132</v>
      </c>
      <c r="E372" s="81" t="s">
        <v>539</v>
      </c>
      <c r="F372" s="81" t="s">
        <v>499</v>
      </c>
      <c r="G372" s="76" t="s">
        <v>198</v>
      </c>
      <c r="H372" s="76" t="s">
        <v>603</v>
      </c>
      <c r="I372" s="76" t="s">
        <v>533</v>
      </c>
      <c r="J372" s="81">
        <v>2027</v>
      </c>
      <c r="K372" s="134">
        <v>30</v>
      </c>
      <c r="L372" s="134">
        <v>1791.2999999999997</v>
      </c>
    </row>
    <row r="373" spans="1:12" ht="23.1" customHeight="1" thickBot="1" x14ac:dyDescent="0.3">
      <c r="A373" s="39"/>
      <c r="B373" s="81">
        <v>369</v>
      </c>
      <c r="C373" s="76" t="s">
        <v>1154</v>
      </c>
      <c r="D373" s="76" t="s">
        <v>149</v>
      </c>
      <c r="E373" s="81" t="s">
        <v>679</v>
      </c>
      <c r="F373" s="81" t="s">
        <v>499</v>
      </c>
      <c r="G373" s="76" t="s">
        <v>198</v>
      </c>
      <c r="H373" s="76" t="s">
        <v>603</v>
      </c>
      <c r="I373" s="76" t="s">
        <v>680</v>
      </c>
      <c r="J373" s="81">
        <v>2027</v>
      </c>
      <c r="K373" s="134">
        <v>30</v>
      </c>
      <c r="L373" s="134">
        <v>918.93582602060269</v>
      </c>
    </row>
    <row r="374" spans="1:12" ht="23.1" customHeight="1" thickBot="1" x14ac:dyDescent="0.3">
      <c r="A374" s="39"/>
      <c r="B374" s="81">
        <v>370</v>
      </c>
      <c r="C374" s="76" t="s">
        <v>1155</v>
      </c>
      <c r="D374" s="76" t="s">
        <v>149</v>
      </c>
      <c r="E374" s="81" t="s">
        <v>679</v>
      </c>
      <c r="F374" s="81" t="s">
        <v>499</v>
      </c>
      <c r="G374" s="76" t="s">
        <v>198</v>
      </c>
      <c r="H374" s="76" t="s">
        <v>603</v>
      </c>
      <c r="I374" s="76" t="s">
        <v>680</v>
      </c>
      <c r="J374" s="81">
        <v>2027</v>
      </c>
      <c r="K374" s="134">
        <v>30</v>
      </c>
      <c r="L374" s="134">
        <v>918.93582602060269</v>
      </c>
    </row>
    <row r="375" spans="1:12" ht="23.1" customHeight="1" thickBot="1" x14ac:dyDescent="0.3">
      <c r="A375" s="39"/>
      <c r="B375" s="81">
        <v>371</v>
      </c>
      <c r="C375" s="76" t="s">
        <v>1156</v>
      </c>
      <c r="D375" s="76" t="s">
        <v>149</v>
      </c>
      <c r="E375" s="81" t="s">
        <v>679</v>
      </c>
      <c r="F375" s="81" t="s">
        <v>499</v>
      </c>
      <c r="G375" s="76" t="s">
        <v>198</v>
      </c>
      <c r="H375" s="76" t="s">
        <v>603</v>
      </c>
      <c r="I375" s="76" t="s">
        <v>680</v>
      </c>
      <c r="J375" s="81">
        <v>2027</v>
      </c>
      <c r="K375" s="134">
        <v>30</v>
      </c>
      <c r="L375" s="134">
        <v>918.93582602060269</v>
      </c>
    </row>
    <row r="376" spans="1:12" ht="23.1" customHeight="1" thickBot="1" x14ac:dyDescent="0.3">
      <c r="A376" s="39"/>
      <c r="B376" s="81">
        <v>372</v>
      </c>
      <c r="C376" s="76" t="s">
        <v>1157</v>
      </c>
      <c r="D376" s="76" t="s">
        <v>149</v>
      </c>
      <c r="E376" s="81" t="s">
        <v>679</v>
      </c>
      <c r="F376" s="81" t="s">
        <v>499</v>
      </c>
      <c r="G376" s="76" t="s">
        <v>198</v>
      </c>
      <c r="H376" s="76" t="s">
        <v>603</v>
      </c>
      <c r="I376" s="76" t="s">
        <v>680</v>
      </c>
      <c r="J376" s="81">
        <v>2027</v>
      </c>
      <c r="K376" s="134">
        <v>15.982125</v>
      </c>
      <c r="L376" s="134">
        <v>489.55157461465092</v>
      </c>
    </row>
    <row r="377" spans="1:12" ht="23.1" customHeight="1" thickBot="1" x14ac:dyDescent="0.3">
      <c r="A377" s="39"/>
      <c r="B377" s="81">
        <v>373</v>
      </c>
      <c r="C377" s="76" t="s">
        <v>1158</v>
      </c>
      <c r="D377" s="76" t="s">
        <v>149</v>
      </c>
      <c r="E377" s="81" t="s">
        <v>679</v>
      </c>
      <c r="F377" s="81" t="s">
        <v>496</v>
      </c>
      <c r="G377" s="76" t="s">
        <v>202</v>
      </c>
      <c r="H377" s="76" t="s">
        <v>223</v>
      </c>
      <c r="I377" s="76" t="s">
        <v>680</v>
      </c>
      <c r="J377" s="81">
        <v>2027</v>
      </c>
      <c r="K377" s="134">
        <v>17.697775</v>
      </c>
      <c r="L377" s="134">
        <v>542.1039829450591</v>
      </c>
    </row>
    <row r="378" spans="1:12" ht="23.1" customHeight="1" thickBot="1" x14ac:dyDescent="0.3">
      <c r="A378" s="39"/>
      <c r="B378" s="81">
        <v>374</v>
      </c>
      <c r="C378" s="76" t="s">
        <v>846</v>
      </c>
      <c r="D378" s="76" t="s">
        <v>132</v>
      </c>
      <c r="E378" s="81" t="s">
        <v>539</v>
      </c>
      <c r="F378" s="81" t="s">
        <v>498</v>
      </c>
      <c r="G378" s="76" t="s">
        <v>198</v>
      </c>
      <c r="H378" s="76" t="s">
        <v>573</v>
      </c>
      <c r="I378" s="76" t="s">
        <v>533</v>
      </c>
      <c r="J378" s="81">
        <v>2027</v>
      </c>
      <c r="K378" s="134">
        <v>10</v>
      </c>
      <c r="L378" s="134">
        <v>597.1</v>
      </c>
    </row>
    <row r="379" spans="1:12" ht="23.1" customHeight="1" thickBot="1" x14ac:dyDescent="0.3">
      <c r="A379" s="39"/>
      <c r="B379" s="81">
        <v>375</v>
      </c>
      <c r="C379" s="76" t="s">
        <v>847</v>
      </c>
      <c r="D379" s="76" t="s">
        <v>132</v>
      </c>
      <c r="E379" s="81" t="s">
        <v>539</v>
      </c>
      <c r="F379" s="81" t="s">
        <v>499</v>
      </c>
      <c r="G379" s="76" t="s">
        <v>198</v>
      </c>
      <c r="H379" s="76" t="s">
        <v>603</v>
      </c>
      <c r="I379" s="76" t="s">
        <v>533</v>
      </c>
      <c r="J379" s="81">
        <v>2027</v>
      </c>
      <c r="K379" s="134">
        <v>30</v>
      </c>
      <c r="L379" s="134">
        <v>1791.2999999999997</v>
      </c>
    </row>
    <row r="380" spans="1:12" ht="23.1" customHeight="1" thickBot="1" x14ac:dyDescent="0.3">
      <c r="A380" s="39"/>
      <c r="B380" s="81">
        <v>376</v>
      </c>
      <c r="C380" s="76" t="s">
        <v>848</v>
      </c>
      <c r="D380" s="76" t="s">
        <v>132</v>
      </c>
      <c r="E380" s="81" t="s">
        <v>539</v>
      </c>
      <c r="F380" s="81" t="s">
        <v>498</v>
      </c>
      <c r="G380" s="76" t="s">
        <v>198</v>
      </c>
      <c r="H380" s="76" t="s">
        <v>573</v>
      </c>
      <c r="I380" s="76" t="s">
        <v>533</v>
      </c>
      <c r="J380" s="81">
        <v>2027</v>
      </c>
      <c r="K380" s="134">
        <v>30</v>
      </c>
      <c r="L380" s="134">
        <v>1791.2999999999997</v>
      </c>
    </row>
    <row r="381" spans="1:12" ht="23.1" customHeight="1" thickBot="1" x14ac:dyDescent="0.3">
      <c r="A381" s="39"/>
      <c r="B381" s="81">
        <v>377</v>
      </c>
      <c r="C381" s="76" t="s">
        <v>849</v>
      </c>
      <c r="D381" s="76" t="s">
        <v>132</v>
      </c>
      <c r="E381" s="81" t="s">
        <v>539</v>
      </c>
      <c r="F381" s="81" t="s">
        <v>498</v>
      </c>
      <c r="G381" s="76" t="s">
        <v>198</v>
      </c>
      <c r="H381" s="76" t="s">
        <v>573</v>
      </c>
      <c r="I381" s="76" t="s">
        <v>540</v>
      </c>
      <c r="J381" s="81">
        <v>2027</v>
      </c>
      <c r="K381" s="134">
        <v>30</v>
      </c>
      <c r="L381" s="134">
        <v>1791.2999999999997</v>
      </c>
    </row>
    <row r="382" spans="1:12" ht="23.1" customHeight="1" thickBot="1" x14ac:dyDescent="0.3">
      <c r="A382" s="39"/>
      <c r="B382" s="81">
        <v>378</v>
      </c>
      <c r="C382" s="76" t="s">
        <v>867</v>
      </c>
      <c r="D382" s="76" t="s">
        <v>132</v>
      </c>
      <c r="E382" s="81" t="s">
        <v>544</v>
      </c>
      <c r="F382" s="81" t="s">
        <v>498</v>
      </c>
      <c r="G382" s="76" t="s">
        <v>198</v>
      </c>
      <c r="H382" s="76" t="s">
        <v>225</v>
      </c>
      <c r="I382" s="76" t="s">
        <v>533</v>
      </c>
      <c r="J382" s="81">
        <v>2027</v>
      </c>
      <c r="K382" s="134">
        <v>30</v>
      </c>
      <c r="L382" s="134">
        <v>1791.2999999999997</v>
      </c>
    </row>
    <row r="383" spans="1:12" ht="23.1" customHeight="1" thickBot="1" x14ac:dyDescent="0.3">
      <c r="A383" s="39"/>
      <c r="B383" s="81">
        <v>379</v>
      </c>
      <c r="C383" s="76" t="s">
        <v>878</v>
      </c>
      <c r="D383" s="76" t="s">
        <v>132</v>
      </c>
      <c r="E383" s="81" t="s">
        <v>544</v>
      </c>
      <c r="F383" s="81" t="s">
        <v>498</v>
      </c>
      <c r="G383" s="76" t="s">
        <v>198</v>
      </c>
      <c r="H383" s="76" t="s">
        <v>225</v>
      </c>
      <c r="I383" s="76" t="s">
        <v>540</v>
      </c>
      <c r="J383" s="81">
        <v>2027</v>
      </c>
      <c r="K383" s="134">
        <v>30</v>
      </c>
      <c r="L383" s="134">
        <v>1791.2999999999997</v>
      </c>
    </row>
    <row r="384" spans="1:12" ht="23.1" customHeight="1" thickBot="1" x14ac:dyDescent="0.3">
      <c r="A384" s="39"/>
      <c r="B384" s="81">
        <v>380</v>
      </c>
      <c r="C384" s="76" t="s">
        <v>852</v>
      </c>
      <c r="D384" s="76" t="s">
        <v>132</v>
      </c>
      <c r="E384" s="81" t="s">
        <v>539</v>
      </c>
      <c r="F384" s="81" t="s">
        <v>498</v>
      </c>
      <c r="G384" s="76" t="s">
        <v>198</v>
      </c>
      <c r="H384" s="76" t="s">
        <v>573</v>
      </c>
      <c r="I384" s="76" t="s">
        <v>540</v>
      </c>
      <c r="J384" s="81">
        <v>2027</v>
      </c>
      <c r="K384" s="134">
        <v>30</v>
      </c>
      <c r="L384" s="134">
        <v>1791.2999999999997</v>
      </c>
    </row>
    <row r="385" spans="1:12" ht="23.1" customHeight="1" thickBot="1" x14ac:dyDescent="0.3">
      <c r="A385" s="39"/>
      <c r="B385" s="81">
        <v>381</v>
      </c>
      <c r="C385" s="76" t="s">
        <v>853</v>
      </c>
      <c r="D385" s="76" t="s">
        <v>132</v>
      </c>
      <c r="E385" s="81" t="s">
        <v>539</v>
      </c>
      <c r="F385" s="81" t="s">
        <v>498</v>
      </c>
      <c r="G385" s="76" t="s">
        <v>198</v>
      </c>
      <c r="H385" s="76" t="s">
        <v>573</v>
      </c>
      <c r="I385" s="76" t="s">
        <v>540</v>
      </c>
      <c r="J385" s="81">
        <v>2027</v>
      </c>
      <c r="K385" s="134">
        <v>30</v>
      </c>
      <c r="L385" s="134">
        <v>1791.2999999999997</v>
      </c>
    </row>
    <row r="386" spans="1:12" ht="23.1" customHeight="1" thickBot="1" x14ac:dyDescent="0.3">
      <c r="A386" s="39"/>
      <c r="B386" s="81">
        <v>382</v>
      </c>
      <c r="C386" s="76" t="s">
        <v>856</v>
      </c>
      <c r="D386" s="76" t="s">
        <v>132</v>
      </c>
      <c r="E386" s="81" t="s">
        <v>539</v>
      </c>
      <c r="F386" s="81" t="s">
        <v>498</v>
      </c>
      <c r="G386" s="76" t="s">
        <v>198</v>
      </c>
      <c r="H386" s="76" t="s">
        <v>573</v>
      </c>
      <c r="I386" s="76" t="s">
        <v>540</v>
      </c>
      <c r="J386" s="81">
        <v>2027</v>
      </c>
      <c r="K386" s="134">
        <v>6.2493737999999999</v>
      </c>
      <c r="L386" s="134">
        <v>373.15010959799991</v>
      </c>
    </row>
    <row r="387" spans="1:12" ht="23.1" customHeight="1" thickBot="1" x14ac:dyDescent="0.3">
      <c r="A387" s="39"/>
      <c r="B387" s="81">
        <v>383</v>
      </c>
      <c r="C387" s="76" t="s">
        <v>857</v>
      </c>
      <c r="D387" s="76" t="s">
        <v>132</v>
      </c>
      <c r="E387" s="81" t="s">
        <v>544</v>
      </c>
      <c r="F387" s="81" t="s">
        <v>496</v>
      </c>
      <c r="G387" s="76" t="s">
        <v>202</v>
      </c>
      <c r="H387" s="76" t="s">
        <v>223</v>
      </c>
      <c r="I387" s="76" t="s">
        <v>540</v>
      </c>
      <c r="J387" s="81">
        <v>2027</v>
      </c>
      <c r="K387" s="134">
        <v>25</v>
      </c>
      <c r="L387" s="134">
        <v>1492.75</v>
      </c>
    </row>
    <row r="388" spans="1:12" ht="23.1" customHeight="1" thickBot="1" x14ac:dyDescent="0.3">
      <c r="A388" s="39"/>
      <c r="B388" s="81">
        <v>384</v>
      </c>
      <c r="C388" s="76" t="s">
        <v>859</v>
      </c>
      <c r="D388" s="76" t="s">
        <v>132</v>
      </c>
      <c r="E388" s="81" t="s">
        <v>539</v>
      </c>
      <c r="F388" s="81" t="s">
        <v>499</v>
      </c>
      <c r="G388" s="76" t="s">
        <v>198</v>
      </c>
      <c r="H388" s="76" t="s">
        <v>603</v>
      </c>
      <c r="I388" s="76" t="s">
        <v>540</v>
      </c>
      <c r="J388" s="81">
        <v>2027</v>
      </c>
      <c r="K388" s="134">
        <v>30</v>
      </c>
      <c r="L388" s="134">
        <v>1791.2999999999997</v>
      </c>
    </row>
    <row r="389" spans="1:12" ht="23.1" customHeight="1" thickBot="1" x14ac:dyDescent="0.3">
      <c r="A389" s="39"/>
      <c r="B389" s="81">
        <v>385</v>
      </c>
      <c r="C389" s="76" t="s">
        <v>860</v>
      </c>
      <c r="D389" s="76" t="s">
        <v>132</v>
      </c>
      <c r="E389" s="81" t="s">
        <v>539</v>
      </c>
      <c r="F389" s="81" t="s">
        <v>499</v>
      </c>
      <c r="G389" s="76" t="s">
        <v>198</v>
      </c>
      <c r="H389" s="76" t="s">
        <v>603</v>
      </c>
      <c r="I389" s="76" t="s">
        <v>540</v>
      </c>
      <c r="J389" s="81">
        <v>2027</v>
      </c>
      <c r="K389" s="134">
        <v>30</v>
      </c>
      <c r="L389" s="134">
        <v>1791.2999999999997</v>
      </c>
    </row>
    <row r="390" spans="1:12" ht="23.1" customHeight="1" thickBot="1" x14ac:dyDescent="0.3">
      <c r="A390" s="39"/>
      <c r="B390" s="81">
        <v>386</v>
      </c>
      <c r="C390" s="76" t="s">
        <v>861</v>
      </c>
      <c r="D390" s="76" t="s">
        <v>132</v>
      </c>
      <c r="E390" s="81" t="s">
        <v>539</v>
      </c>
      <c r="F390" s="81" t="s">
        <v>498</v>
      </c>
      <c r="G390" s="76" t="s">
        <v>198</v>
      </c>
      <c r="H390" s="76" t="s">
        <v>573</v>
      </c>
      <c r="I390" s="76" t="s">
        <v>540</v>
      </c>
      <c r="J390" s="81">
        <v>2027</v>
      </c>
      <c r="K390" s="134">
        <v>30</v>
      </c>
      <c r="L390" s="134">
        <v>1791.2999999999997</v>
      </c>
    </row>
    <row r="391" spans="1:12" ht="23.1" customHeight="1" thickBot="1" x14ac:dyDescent="0.3">
      <c r="A391" s="39"/>
      <c r="B391" s="81">
        <v>387</v>
      </c>
      <c r="C391" s="76" t="s">
        <v>865</v>
      </c>
      <c r="D391" s="76" t="s">
        <v>132</v>
      </c>
      <c r="E391" s="81" t="s">
        <v>539</v>
      </c>
      <c r="F391" s="81" t="s">
        <v>498</v>
      </c>
      <c r="G391" s="76" t="s">
        <v>198</v>
      </c>
      <c r="H391" s="76" t="s">
        <v>573</v>
      </c>
      <c r="I391" s="76" t="s">
        <v>540</v>
      </c>
      <c r="J391" s="81">
        <v>2027</v>
      </c>
      <c r="K391" s="134">
        <v>30</v>
      </c>
      <c r="L391" s="134">
        <v>1791.2999999999997</v>
      </c>
    </row>
    <row r="392" spans="1:12" ht="23.1" customHeight="1" thickBot="1" x14ac:dyDescent="0.3">
      <c r="A392" s="39"/>
      <c r="B392" s="81">
        <v>388</v>
      </c>
      <c r="C392" s="76" t="s">
        <v>866</v>
      </c>
      <c r="D392" s="76" t="s">
        <v>132</v>
      </c>
      <c r="E392" s="81" t="s">
        <v>539</v>
      </c>
      <c r="F392" s="81" t="s">
        <v>498</v>
      </c>
      <c r="G392" s="76" t="s">
        <v>198</v>
      </c>
      <c r="H392" s="76" t="s">
        <v>225</v>
      </c>
      <c r="I392" s="76" t="s">
        <v>540</v>
      </c>
      <c r="J392" s="81">
        <v>2027</v>
      </c>
      <c r="K392" s="134">
        <v>30</v>
      </c>
      <c r="L392" s="134">
        <v>1791.2999999999997</v>
      </c>
    </row>
    <row r="393" spans="1:12" ht="23.1" customHeight="1" thickBot="1" x14ac:dyDescent="0.3">
      <c r="A393" s="39"/>
      <c r="B393" s="81">
        <v>389</v>
      </c>
      <c r="C393" s="76" t="s">
        <v>879</v>
      </c>
      <c r="D393" s="76" t="s">
        <v>132</v>
      </c>
      <c r="E393" s="81" t="s">
        <v>544</v>
      </c>
      <c r="F393" s="81" t="s">
        <v>498</v>
      </c>
      <c r="G393" s="76" t="s">
        <v>198</v>
      </c>
      <c r="H393" s="76" t="s">
        <v>225</v>
      </c>
      <c r="I393" s="76" t="s">
        <v>533</v>
      </c>
      <c r="J393" s="81">
        <v>2027</v>
      </c>
      <c r="K393" s="134">
        <v>30</v>
      </c>
      <c r="L393" s="134">
        <v>1791.2999999999997</v>
      </c>
    </row>
    <row r="394" spans="1:12" ht="23.1" customHeight="1" thickBot="1" x14ac:dyDescent="0.3">
      <c r="A394" s="39"/>
      <c r="B394" s="81">
        <v>390</v>
      </c>
      <c r="C394" s="76" t="s">
        <v>868</v>
      </c>
      <c r="D394" s="76" t="s">
        <v>132</v>
      </c>
      <c r="E394" s="81" t="s">
        <v>539</v>
      </c>
      <c r="F394" s="81" t="s">
        <v>498</v>
      </c>
      <c r="G394" s="76" t="s">
        <v>198</v>
      </c>
      <c r="H394" s="76" t="s">
        <v>225</v>
      </c>
      <c r="I394" s="76" t="s">
        <v>540</v>
      </c>
      <c r="J394" s="81">
        <v>2027</v>
      </c>
      <c r="K394" s="134">
        <v>30</v>
      </c>
      <c r="L394" s="134">
        <v>1791.2999999999997</v>
      </c>
    </row>
    <row r="395" spans="1:12" ht="23.1" customHeight="1" thickBot="1" x14ac:dyDescent="0.3">
      <c r="A395" s="39"/>
      <c r="B395" s="81">
        <v>391</v>
      </c>
      <c r="C395" s="76" t="s">
        <v>869</v>
      </c>
      <c r="D395" s="76" t="s">
        <v>132</v>
      </c>
      <c r="E395" s="81" t="s">
        <v>539</v>
      </c>
      <c r="F395" s="81" t="s">
        <v>498</v>
      </c>
      <c r="G395" s="76" t="s">
        <v>198</v>
      </c>
      <c r="H395" s="76" t="s">
        <v>225</v>
      </c>
      <c r="I395" s="76" t="s">
        <v>533</v>
      </c>
      <c r="J395" s="81">
        <v>2027</v>
      </c>
      <c r="K395" s="134">
        <v>11.070726000000001</v>
      </c>
      <c r="L395" s="134">
        <v>661.03304945999992</v>
      </c>
    </row>
    <row r="396" spans="1:12" ht="23.1" customHeight="1" thickBot="1" x14ac:dyDescent="0.3">
      <c r="A396" s="39"/>
      <c r="B396" s="81">
        <v>392</v>
      </c>
      <c r="C396" s="76" t="s">
        <v>870</v>
      </c>
      <c r="D396" s="76" t="s">
        <v>132</v>
      </c>
      <c r="E396" s="81" t="s">
        <v>539</v>
      </c>
      <c r="F396" s="81" t="s">
        <v>499</v>
      </c>
      <c r="G396" s="76" t="s">
        <v>198</v>
      </c>
      <c r="H396" s="76" t="s">
        <v>603</v>
      </c>
      <c r="I396" s="76" t="s">
        <v>533</v>
      </c>
      <c r="J396" s="81">
        <v>2027</v>
      </c>
      <c r="K396" s="134">
        <v>30</v>
      </c>
      <c r="L396" s="134">
        <v>1791.2999999999997</v>
      </c>
    </row>
    <row r="397" spans="1:12" ht="23.1" customHeight="1" thickBot="1" x14ac:dyDescent="0.3">
      <c r="A397" s="39"/>
      <c r="B397" s="81">
        <v>393</v>
      </c>
      <c r="C397" s="76" t="s">
        <v>871</v>
      </c>
      <c r="D397" s="76" t="s">
        <v>132</v>
      </c>
      <c r="E397" s="81" t="s">
        <v>539</v>
      </c>
      <c r="F397" s="81" t="s">
        <v>498</v>
      </c>
      <c r="G397" s="76" t="s">
        <v>198</v>
      </c>
      <c r="H397" s="76" t="s">
        <v>225</v>
      </c>
      <c r="I397" s="76" t="s">
        <v>533</v>
      </c>
      <c r="J397" s="81">
        <v>2027</v>
      </c>
      <c r="K397" s="134">
        <v>30</v>
      </c>
      <c r="L397" s="134">
        <v>1791.2999999999997</v>
      </c>
    </row>
    <row r="398" spans="1:12" ht="23.1" customHeight="1" thickBot="1" x14ac:dyDescent="0.3">
      <c r="A398" s="39"/>
      <c r="B398" s="81">
        <v>394</v>
      </c>
      <c r="C398" s="76" t="s">
        <v>872</v>
      </c>
      <c r="D398" s="76" t="s">
        <v>132</v>
      </c>
      <c r="E398" s="81" t="s">
        <v>539</v>
      </c>
      <c r="F398" s="81" t="s">
        <v>499</v>
      </c>
      <c r="G398" s="76" t="s">
        <v>198</v>
      </c>
      <c r="H398" s="76" t="s">
        <v>603</v>
      </c>
      <c r="I398" s="76" t="s">
        <v>540</v>
      </c>
      <c r="J398" s="81">
        <v>2027</v>
      </c>
      <c r="K398" s="134">
        <v>30</v>
      </c>
      <c r="L398" s="134">
        <v>1791.2999999999997</v>
      </c>
    </row>
    <row r="399" spans="1:12" ht="23.1" customHeight="1" thickBot="1" x14ac:dyDescent="0.3">
      <c r="A399" s="39"/>
      <c r="B399" s="81">
        <v>395</v>
      </c>
      <c r="C399" s="76" t="s">
        <v>873</v>
      </c>
      <c r="D399" s="76" t="s">
        <v>132</v>
      </c>
      <c r="E399" s="81" t="s">
        <v>539</v>
      </c>
      <c r="F399" s="81" t="s">
        <v>499</v>
      </c>
      <c r="G399" s="76" t="s">
        <v>198</v>
      </c>
      <c r="H399" s="76" t="s">
        <v>603</v>
      </c>
      <c r="I399" s="76" t="s">
        <v>540</v>
      </c>
      <c r="J399" s="81">
        <v>2027</v>
      </c>
      <c r="K399" s="134">
        <v>30</v>
      </c>
      <c r="L399" s="134">
        <v>1791.2999999999997</v>
      </c>
    </row>
    <row r="400" spans="1:12" ht="23.1" customHeight="1" thickBot="1" x14ac:dyDescent="0.3">
      <c r="A400" s="39"/>
      <c r="B400" s="81">
        <v>396</v>
      </c>
      <c r="C400" s="76" t="s">
        <v>874</v>
      </c>
      <c r="D400" s="76" t="s">
        <v>147</v>
      </c>
      <c r="E400" s="81" t="s">
        <v>531</v>
      </c>
      <c r="F400" s="81" t="s">
        <v>513</v>
      </c>
      <c r="G400" s="76" t="s">
        <v>249</v>
      </c>
      <c r="H400" s="76" t="s">
        <v>250</v>
      </c>
      <c r="I400" s="76" t="s">
        <v>680</v>
      </c>
      <c r="J400" s="81">
        <v>2028</v>
      </c>
      <c r="K400" s="134">
        <v>1162</v>
      </c>
      <c r="L400" s="134">
        <v>13217.75</v>
      </c>
    </row>
    <row r="401" spans="1:12" ht="23.1" customHeight="1" thickBot="1" x14ac:dyDescent="0.3">
      <c r="A401" s="39"/>
      <c r="B401" s="81">
        <v>397</v>
      </c>
      <c r="C401" s="76" t="s">
        <v>1162</v>
      </c>
      <c r="D401" s="76" t="s">
        <v>131</v>
      </c>
      <c r="E401" s="81" t="s">
        <v>679</v>
      </c>
      <c r="F401" s="81" t="s">
        <v>494</v>
      </c>
      <c r="G401" s="76" t="s">
        <v>206</v>
      </c>
      <c r="H401" s="76" t="s">
        <v>207</v>
      </c>
      <c r="I401" s="76" t="s">
        <v>680</v>
      </c>
      <c r="J401" s="81">
        <v>2028</v>
      </c>
      <c r="K401" s="134">
        <v>1360.3</v>
      </c>
      <c r="L401" s="134">
        <v>111225.78844563145</v>
      </c>
    </row>
    <row r="402" spans="1:12" ht="23.1" customHeight="1" thickBot="1" x14ac:dyDescent="0.3">
      <c r="A402" s="39"/>
      <c r="B402" s="81">
        <v>398</v>
      </c>
      <c r="C402" s="76" t="s">
        <v>1161</v>
      </c>
      <c r="D402" s="76" t="s">
        <v>149</v>
      </c>
      <c r="E402" s="81" t="s">
        <v>679</v>
      </c>
      <c r="F402" s="81" t="s">
        <v>496</v>
      </c>
      <c r="G402" s="76" t="s">
        <v>202</v>
      </c>
      <c r="H402" s="76" t="s">
        <v>223</v>
      </c>
      <c r="I402" s="76" t="s">
        <v>680</v>
      </c>
      <c r="J402" s="81">
        <v>2028</v>
      </c>
      <c r="K402" s="134">
        <v>23.721</v>
      </c>
      <c r="L402" s="134">
        <v>726.60255763449049</v>
      </c>
    </row>
    <row r="403" spans="1:12" ht="23.1" customHeight="1" thickBot="1" x14ac:dyDescent="0.3">
      <c r="A403" s="39"/>
      <c r="B403" s="81">
        <v>399</v>
      </c>
      <c r="C403" s="76" t="s">
        <v>875</v>
      </c>
      <c r="D403" s="76" t="s">
        <v>132</v>
      </c>
      <c r="E403" s="81" t="s">
        <v>539</v>
      </c>
      <c r="F403" s="81" t="s">
        <v>509</v>
      </c>
      <c r="G403" s="76" t="s">
        <v>318</v>
      </c>
      <c r="H403" s="76" t="s">
        <v>319</v>
      </c>
      <c r="I403" s="76" t="s">
        <v>533</v>
      </c>
      <c r="J403" s="81">
        <v>2028</v>
      </c>
      <c r="K403" s="134">
        <v>5.3999999900000004</v>
      </c>
      <c r="L403" s="134">
        <v>322.43399940289999</v>
      </c>
    </row>
    <row r="404" spans="1:12" ht="23.1" customHeight="1" thickBot="1" x14ac:dyDescent="0.3">
      <c r="A404" s="39"/>
      <c r="B404" s="81">
        <v>400</v>
      </c>
      <c r="C404" s="76" t="s">
        <v>876</v>
      </c>
      <c r="D404" s="76" t="s">
        <v>132</v>
      </c>
      <c r="E404" s="81" t="s">
        <v>539</v>
      </c>
      <c r="F404" s="81" t="s">
        <v>509</v>
      </c>
      <c r="G404" s="76" t="s">
        <v>318</v>
      </c>
      <c r="H404" s="76" t="s">
        <v>319</v>
      </c>
      <c r="I404" s="76" t="s">
        <v>540</v>
      </c>
      <c r="J404" s="81">
        <v>2028</v>
      </c>
      <c r="K404" s="134">
        <v>30</v>
      </c>
      <c r="L404" s="134">
        <v>1791.2999999999997</v>
      </c>
    </row>
    <row r="405" spans="1:12" ht="23.1" customHeight="1" thickBot="1" x14ac:dyDescent="0.3">
      <c r="A405" s="39"/>
      <c r="B405" s="81">
        <v>401</v>
      </c>
      <c r="C405" s="76" t="s">
        <v>877</v>
      </c>
      <c r="D405" s="76" t="s">
        <v>132</v>
      </c>
      <c r="E405" s="81" t="s">
        <v>539</v>
      </c>
      <c r="F405" s="81" t="s">
        <v>496</v>
      </c>
      <c r="G405" s="76" t="s">
        <v>202</v>
      </c>
      <c r="H405" s="76" t="s">
        <v>223</v>
      </c>
      <c r="I405" s="76" t="s">
        <v>540</v>
      </c>
      <c r="J405" s="81">
        <v>2028</v>
      </c>
      <c r="K405" s="134">
        <v>30</v>
      </c>
      <c r="L405" s="134">
        <v>1791.2999999999997</v>
      </c>
    </row>
    <row r="406" spans="1:12" ht="23.1" customHeight="1" thickBot="1" x14ac:dyDescent="0.3">
      <c r="A406" s="39"/>
      <c r="B406" s="81">
        <v>402</v>
      </c>
      <c r="C406" s="76" t="s">
        <v>949</v>
      </c>
      <c r="D406" s="76" t="s">
        <v>132</v>
      </c>
      <c r="E406" s="81" t="s">
        <v>544</v>
      </c>
      <c r="F406" s="81" t="s">
        <v>496</v>
      </c>
      <c r="G406" s="76" t="s">
        <v>202</v>
      </c>
      <c r="H406" s="76" t="s">
        <v>223</v>
      </c>
      <c r="I406" s="76" t="s">
        <v>533</v>
      </c>
      <c r="J406" s="81">
        <v>2028</v>
      </c>
      <c r="K406" s="134">
        <v>0.879</v>
      </c>
      <c r="L406" s="134">
        <v>52.473148000000002</v>
      </c>
    </row>
    <row r="407" spans="1:12" ht="23.1" customHeight="1" thickBot="1" x14ac:dyDescent="0.3">
      <c r="A407" s="39"/>
      <c r="B407" s="81">
        <v>403</v>
      </c>
      <c r="C407" s="76" t="s">
        <v>950</v>
      </c>
      <c r="D407" s="76" t="s">
        <v>132</v>
      </c>
      <c r="E407" s="81" t="s">
        <v>544</v>
      </c>
      <c r="F407" s="81" t="s">
        <v>496</v>
      </c>
      <c r="G407" s="76" t="s">
        <v>202</v>
      </c>
      <c r="H407" s="76" t="s">
        <v>223</v>
      </c>
      <c r="I407" s="76" t="s">
        <v>533</v>
      </c>
      <c r="J407" s="81">
        <v>2028</v>
      </c>
      <c r="K407" s="134">
        <v>10</v>
      </c>
      <c r="L407" s="134">
        <v>597.1</v>
      </c>
    </row>
    <row r="408" spans="1:12" ht="23.1" customHeight="1" thickBot="1" x14ac:dyDescent="0.3">
      <c r="A408" s="39"/>
      <c r="B408" s="81">
        <v>404</v>
      </c>
      <c r="C408" s="76" t="s">
        <v>882</v>
      </c>
      <c r="D408" s="76" t="s">
        <v>147</v>
      </c>
      <c r="E408" s="81" t="s">
        <v>531</v>
      </c>
      <c r="F408" s="81" t="s">
        <v>504</v>
      </c>
      <c r="G408" s="76" t="s">
        <v>249</v>
      </c>
      <c r="H408" s="76" t="s">
        <v>250</v>
      </c>
      <c r="I408" s="76" t="s">
        <v>680</v>
      </c>
      <c r="J408" s="81">
        <v>2029</v>
      </c>
      <c r="K408" s="134">
        <v>601</v>
      </c>
      <c r="L408" s="134">
        <v>7242.6509999999998</v>
      </c>
    </row>
    <row r="409" spans="1:12" ht="23.1" customHeight="1" thickBot="1" x14ac:dyDescent="0.3">
      <c r="A409" s="39"/>
      <c r="B409" s="81">
        <v>405</v>
      </c>
      <c r="C409" s="76" t="s">
        <v>1164</v>
      </c>
      <c r="D409" s="76" t="s">
        <v>131</v>
      </c>
      <c r="E409" s="81" t="s">
        <v>679</v>
      </c>
      <c r="F409" s="81" t="s">
        <v>494</v>
      </c>
      <c r="G409" s="76" t="s">
        <v>206</v>
      </c>
      <c r="H409" s="76" t="s">
        <v>207</v>
      </c>
      <c r="I409" s="76" t="s">
        <v>680</v>
      </c>
      <c r="J409" s="81">
        <v>2029</v>
      </c>
      <c r="K409" s="134">
        <v>1360.3</v>
      </c>
      <c r="L409" s="134">
        <v>111225.78844563145</v>
      </c>
    </row>
    <row r="410" spans="1:12" ht="23.1" customHeight="1" thickBot="1" x14ac:dyDescent="0.3">
      <c r="A410" s="39"/>
      <c r="B410" s="81">
        <v>406</v>
      </c>
      <c r="C410" s="76" t="s">
        <v>1163</v>
      </c>
      <c r="D410" s="76" t="s">
        <v>149</v>
      </c>
      <c r="E410" s="81" t="s">
        <v>679</v>
      </c>
      <c r="F410" s="81" t="s">
        <v>509</v>
      </c>
      <c r="G410" s="76" t="s">
        <v>318</v>
      </c>
      <c r="H410" s="76" t="s">
        <v>388</v>
      </c>
      <c r="I410" s="76" t="s">
        <v>680</v>
      </c>
      <c r="J410" s="81">
        <v>2029</v>
      </c>
      <c r="K410" s="134">
        <v>60</v>
      </c>
      <c r="L410" s="134">
        <v>1837.8716520412056</v>
      </c>
    </row>
    <row r="411" spans="1:12" ht="23.1" customHeight="1" thickBot="1" x14ac:dyDescent="0.3">
      <c r="A411" s="39"/>
      <c r="B411" s="81">
        <v>407</v>
      </c>
      <c r="C411" s="76" t="s">
        <v>880</v>
      </c>
      <c r="D411" s="76" t="s">
        <v>132</v>
      </c>
      <c r="E411" s="81" t="s">
        <v>539</v>
      </c>
      <c r="F411" s="81" t="s">
        <v>509</v>
      </c>
      <c r="G411" s="76" t="s">
        <v>318</v>
      </c>
      <c r="H411" s="76" t="s">
        <v>319</v>
      </c>
      <c r="I411" s="76" t="s">
        <v>533</v>
      </c>
      <c r="J411" s="81">
        <v>2029</v>
      </c>
      <c r="K411" s="134">
        <v>10.000000010000001</v>
      </c>
      <c r="L411" s="134">
        <v>597.10000059710001</v>
      </c>
    </row>
    <row r="412" spans="1:12" ht="23.1" customHeight="1" thickBot="1" x14ac:dyDescent="0.3">
      <c r="A412" s="39"/>
      <c r="B412" s="81">
        <v>408</v>
      </c>
      <c r="C412" s="76" t="s">
        <v>881</v>
      </c>
      <c r="D412" s="76" t="s">
        <v>132</v>
      </c>
      <c r="E412" s="81" t="s">
        <v>539</v>
      </c>
      <c r="F412" s="81" t="s">
        <v>496</v>
      </c>
      <c r="G412" s="76" t="s">
        <v>318</v>
      </c>
      <c r="H412" s="76" t="s">
        <v>674</v>
      </c>
      <c r="I412" s="76" t="s">
        <v>533</v>
      </c>
      <c r="J412" s="81">
        <v>2029</v>
      </c>
      <c r="K412" s="134">
        <v>30</v>
      </c>
      <c r="L412" s="134">
        <v>1791.2999999999997</v>
      </c>
    </row>
    <row r="413" spans="1:12" ht="23.1" customHeight="1" thickBot="1" x14ac:dyDescent="0.3">
      <c r="A413" s="39"/>
      <c r="B413" s="81">
        <v>409</v>
      </c>
      <c r="C413" s="76" t="s">
        <v>883</v>
      </c>
      <c r="D413" s="76" t="s">
        <v>147</v>
      </c>
      <c r="E413" s="81" t="s">
        <v>531</v>
      </c>
      <c r="F413" s="81" t="s">
        <v>642</v>
      </c>
      <c r="G413" s="76" t="s">
        <v>249</v>
      </c>
      <c r="H413" s="76" t="s">
        <v>250</v>
      </c>
      <c r="I413" s="76" t="s">
        <v>735</v>
      </c>
      <c r="J413" s="81">
        <v>2030</v>
      </c>
      <c r="K413" s="134">
        <v>629.08000000000004</v>
      </c>
      <c r="L413" s="134">
        <v>13019.315017000001</v>
      </c>
    </row>
    <row r="414" spans="1:12" ht="23.1" customHeight="1" thickBot="1" x14ac:dyDescent="0.3">
      <c r="A414" s="39"/>
      <c r="B414" s="81">
        <v>410</v>
      </c>
      <c r="C414" s="76" t="s">
        <v>1166</v>
      </c>
      <c r="D414" s="76" t="s">
        <v>131</v>
      </c>
      <c r="E414" s="81" t="s">
        <v>679</v>
      </c>
      <c r="F414" s="81" t="s">
        <v>494</v>
      </c>
      <c r="G414" s="76" t="s">
        <v>206</v>
      </c>
      <c r="H414" s="76" t="s">
        <v>207</v>
      </c>
      <c r="I414" s="76" t="s">
        <v>680</v>
      </c>
      <c r="J414" s="81">
        <v>2030</v>
      </c>
      <c r="K414" s="134">
        <v>1360.3</v>
      </c>
      <c r="L414" s="134">
        <v>111225.78844563145</v>
      </c>
    </row>
    <row r="415" spans="1:12" ht="23.1" customHeight="1" thickBot="1" x14ac:dyDescent="0.3">
      <c r="A415" s="39"/>
      <c r="B415" s="81">
        <v>411</v>
      </c>
      <c r="C415" s="76" t="s">
        <v>1165</v>
      </c>
      <c r="D415" s="76" t="s">
        <v>149</v>
      </c>
      <c r="E415" s="81" t="s">
        <v>679</v>
      </c>
      <c r="F415" s="81" t="s">
        <v>509</v>
      </c>
      <c r="G415" s="76" t="s">
        <v>318</v>
      </c>
      <c r="H415" s="76" t="s">
        <v>388</v>
      </c>
      <c r="I415" s="76" t="s">
        <v>680</v>
      </c>
      <c r="J415" s="81">
        <v>2030</v>
      </c>
      <c r="K415" s="134">
        <v>40</v>
      </c>
      <c r="L415" s="134">
        <v>1225.2477680274701</v>
      </c>
    </row>
    <row r="416" spans="1:12" ht="23.1" customHeight="1" thickBot="1" x14ac:dyDescent="0.3">
      <c r="A416" s="39"/>
      <c r="B416" s="81">
        <v>412</v>
      </c>
      <c r="C416" s="76" t="s">
        <v>884</v>
      </c>
      <c r="D416" s="76" t="s">
        <v>132</v>
      </c>
      <c r="E416" s="81" t="s">
        <v>539</v>
      </c>
      <c r="F416" s="81" t="s">
        <v>509</v>
      </c>
      <c r="G416" s="76" t="s">
        <v>318</v>
      </c>
      <c r="H416" s="76" t="s">
        <v>388</v>
      </c>
      <c r="I416" s="76" t="s">
        <v>540</v>
      </c>
      <c r="J416" s="81">
        <v>2030</v>
      </c>
      <c r="K416" s="134">
        <v>30</v>
      </c>
      <c r="L416" s="134">
        <v>1791.2999999999997</v>
      </c>
    </row>
    <row r="417" spans="1:12" ht="23.1" customHeight="1" thickBot="1" x14ac:dyDescent="0.3">
      <c r="A417" s="39"/>
      <c r="B417" s="81">
        <v>413</v>
      </c>
      <c r="C417" s="196" t="s">
        <v>885</v>
      </c>
      <c r="D417" s="196" t="s">
        <v>132</v>
      </c>
      <c r="E417" s="195" t="s">
        <v>539</v>
      </c>
      <c r="F417" s="195" t="s">
        <v>509</v>
      </c>
      <c r="G417" s="196" t="s">
        <v>318</v>
      </c>
      <c r="H417" s="196" t="s">
        <v>388</v>
      </c>
      <c r="I417" s="76" t="s">
        <v>540</v>
      </c>
      <c r="J417" s="81">
        <v>2030</v>
      </c>
      <c r="K417" s="134">
        <v>30</v>
      </c>
      <c r="L417" s="134">
        <v>1791.2999999999997</v>
      </c>
    </row>
    <row r="418" spans="1:12" ht="15.75" thickBot="1" x14ac:dyDescent="0.3">
      <c r="A418" s="197"/>
      <c r="B418" s="386" t="s">
        <v>1223</v>
      </c>
      <c r="C418" s="387"/>
      <c r="D418" s="387"/>
      <c r="E418" s="387"/>
      <c r="F418" s="387"/>
      <c r="G418" s="387"/>
      <c r="H418" s="387"/>
      <c r="I418" s="387"/>
      <c r="J418" s="388"/>
      <c r="K418" s="198">
        <v>57122.165681339968</v>
      </c>
      <c r="L418" s="199">
        <v>1683586.6798334382</v>
      </c>
    </row>
    <row r="419" spans="1:12" ht="58.5" customHeight="1" thickBot="1" x14ac:dyDescent="0.3">
      <c r="A419" s="200"/>
      <c r="B419" s="389" t="s">
        <v>1312</v>
      </c>
      <c r="C419" s="389"/>
      <c r="D419" s="389"/>
      <c r="E419" s="389"/>
      <c r="F419" s="389"/>
      <c r="G419" s="389"/>
      <c r="H419" s="389"/>
      <c r="I419" s="389"/>
      <c r="J419" s="389"/>
      <c r="K419" s="389"/>
      <c r="L419" s="389"/>
    </row>
    <row r="420" spans="1:12" x14ac:dyDescent="0.25">
      <c r="B420" s="390" t="s">
        <v>62</v>
      </c>
      <c r="C420" s="390"/>
      <c r="D420" s="390"/>
      <c r="E420" s="390"/>
      <c r="F420" s="390"/>
      <c r="G420" s="390"/>
      <c r="H420" s="390"/>
      <c r="I420" s="390"/>
      <c r="J420" s="390"/>
      <c r="K420" s="390"/>
      <c r="L420" s="390"/>
    </row>
    <row r="421" spans="1:12" x14ac:dyDescent="0.25">
      <c r="B421" s="201"/>
      <c r="C421" s="201"/>
      <c r="D421" s="201"/>
      <c r="E421" s="201"/>
      <c r="F421" s="201"/>
      <c r="G421" s="201"/>
      <c r="H421" s="201"/>
      <c r="I421" s="201"/>
      <c r="J421" s="201"/>
      <c r="K421" s="201"/>
      <c r="L421" s="201"/>
    </row>
    <row r="422" spans="1:12" x14ac:dyDescent="0.25">
      <c r="B422" s="202"/>
      <c r="C422" s="203"/>
      <c r="D422" s="203"/>
      <c r="E422" s="203"/>
      <c r="F422" s="130"/>
      <c r="G422" s="203"/>
      <c r="H422" s="203"/>
      <c r="K422" s="204"/>
    </row>
  </sheetData>
  <sortState ref="B5:L417">
    <sortCondition ref="J5:J417"/>
    <sortCondition ref="D5:D417"/>
  </sortState>
  <mergeCells count="4">
    <mergeCell ref="B2:L2"/>
    <mergeCell ref="B418:J418"/>
    <mergeCell ref="B419:L419"/>
    <mergeCell ref="B420:L420"/>
  </mergeCells>
  <conditionalFormatting sqref="A412:A417">
    <cfRule type="duplicateValues" dxfId="21" priority="10"/>
  </conditionalFormatting>
  <conditionalFormatting sqref="B4">
    <cfRule type="duplicateValues" dxfId="20" priority="8"/>
  </conditionalFormatting>
  <conditionalFormatting sqref="B4">
    <cfRule type="duplicateValues" dxfId="19" priority="9"/>
  </conditionalFormatting>
  <conditionalFormatting sqref="B6:B7 B9:B10 B12:B13 B15:B16 B18:B19 B21:B22 B24:B25 B27:B28 B30:B31 B33:B34 B36:B37 B39:B40 B42:B43 B45:B46 B48:B49 B51:B52 B54:B55 B57:B58 B60:B61 B63:B64 B66:B67 B69:B70 B72:B73 B75:B76 B78:B79 B81:B82 B84:B85 B87:B88 B90:B91 B93:B94 B96:B97 B99:B100 B102:B103 B105:B106 B108:B109 B111:B112 B114:B115 B117:B118 B120:B121 B123:B124 B126:B127 B129:B130 B132:B133 B135:B136 B138:B139 B141:B142 B144:B145 B147:B148 B150:B151 B153:B154 B156:B157 B159:B160 B162:B163 B165:B166 B168:B169 B171:B172 B174:B175 B177:B178 B180:B181 B183:B184 B186:B187 B189:B190 B192:B193 B195:B196 B198:B199 B201:B202 B204:B205 B207:B208 B210:B211 B213:B214 B216:B217 B219:B220 B222:B223 B225:B226 B228:B229 B231:B232 B234:B235 B237:B238 B240:B241 B243:B244 B246:B247 B249:B250 B252:B253 B255:B256 B258:B259 B261:B262 B264:B265 B267:B268 B270:B271 B273:B274 B276:B277 B279:B280 B282:B283 B285:B286 B288:B289 B291:B292 B294:B295 B297:B298 B300:B301 B303:B304 B306:B307 B309:B310 B312:B313 B315:B316 B318:B319 B321:B322 B324:B325 B327:B328 B330:B331 B333:B334 B336:B337 B339:B340 B342:B343 B345:B346 B348:B349 B351:B352 B354:B355 B357:B358 B360:B361 B363:B364 B366:B367 B369:B370 B372:B373 B375:B376 B378:B379 B381:B382 B384:B385 B387:B388 B390:B391 B393:B394 B396:B397 B399:B400 B402:B403 B405:B406 B408:B409 B411:B412 B414:B415 B417">
    <cfRule type="duplicateValues" dxfId="18" priority="7"/>
  </conditionalFormatting>
  <conditionalFormatting sqref="B5 B8 B11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B203 B206 B209 B212 B215 B218 B221 B224 B227 B230 B233 B236 B239 B242 B245 B248 B251 B254 B257 B260 B263 B266 B269 B272 B275 B278 B281 B284 B287 B290 B293 B296 B299 B302 B305 B308 B311 B314 B317 B320 B323 B326 B329 B332 B335 B338 B341 B344 B347 B350 B353 B356 B359 B362 B365 B368 B371 B374 B377 B380 B383 B386 B389 B392 B395 B398 B401 B404 B407 B410 B413 B416">
    <cfRule type="duplicateValues" dxfId="17" priority="6"/>
  </conditionalFormatting>
  <conditionalFormatting sqref="C423:C1048576 C331:C417 C5:C329">
    <cfRule type="duplicateValues" dxfId="16" priority="11"/>
  </conditionalFormatting>
  <conditionalFormatting sqref="C330">
    <cfRule type="duplicateValues" dxfId="15" priority="5"/>
  </conditionalFormatting>
  <conditionalFormatting sqref="C422">
    <cfRule type="duplicateValues" dxfId="14" priority="4"/>
  </conditionalFormatting>
  <conditionalFormatting sqref="J4">
    <cfRule type="duplicateValues" dxfId="13" priority="3"/>
  </conditionalFormatting>
  <conditionalFormatting sqref="D4:H4 K4:L4">
    <cfRule type="duplicateValues" dxfId="12" priority="16"/>
  </conditionalFormatting>
  <conditionalFormatting sqref="I4">
    <cfRule type="duplicateValues" dxfId="11" priority="1"/>
  </conditionalFormatting>
  <dataValidations count="1">
    <dataValidation allowBlank="1" showInputMessage="1" showErrorMessage="1" sqref="L4"/>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zoomScale="120" zoomScaleNormal="120" workbookViewId="0"/>
  </sheetViews>
  <sheetFormatPr baseColWidth="10" defaultRowHeight="15" x14ac:dyDescent="0.25"/>
  <cols>
    <col min="1" max="1" width="11.42578125" style="4"/>
    <col min="2" max="2" width="11.42578125" style="110"/>
    <col min="3" max="3" width="15.42578125" style="4" customWidth="1"/>
    <col min="4" max="16384" width="11.42578125" style="4"/>
  </cols>
  <sheetData>
    <row r="2" spans="2:13" x14ac:dyDescent="0.25">
      <c r="B2" s="60" t="s">
        <v>936</v>
      </c>
      <c r="C2" s="60" t="s">
        <v>891</v>
      </c>
      <c r="E2" s="375" t="s">
        <v>929</v>
      </c>
      <c r="F2" s="375"/>
      <c r="G2" s="375"/>
      <c r="H2" s="375"/>
      <c r="I2" s="375"/>
      <c r="J2" s="375"/>
      <c r="K2" s="375"/>
      <c r="L2" s="375"/>
      <c r="M2" s="375"/>
    </row>
    <row r="3" spans="2:13" x14ac:dyDescent="0.25">
      <c r="B3" s="144">
        <v>2016</v>
      </c>
      <c r="C3" s="142">
        <v>3250.48</v>
      </c>
      <c r="E3" s="383" t="s">
        <v>1098</v>
      </c>
      <c r="F3" s="383"/>
      <c r="G3" s="383"/>
      <c r="H3" s="383"/>
      <c r="I3" s="383"/>
      <c r="J3" s="383"/>
      <c r="K3" s="383"/>
      <c r="L3" s="383"/>
      <c r="M3" s="383"/>
    </row>
    <row r="4" spans="2:13" ht="16.5" x14ac:dyDescent="0.25">
      <c r="B4" s="145">
        <v>2017</v>
      </c>
      <c r="C4" s="64">
        <v>57.230000000000004</v>
      </c>
      <c r="E4" s="35"/>
    </row>
    <row r="5" spans="2:13" x14ac:dyDescent="0.25">
      <c r="B5" s="146">
        <v>2018</v>
      </c>
      <c r="C5" s="66">
        <v>1710.2</v>
      </c>
    </row>
    <row r="6" spans="2:13" x14ac:dyDescent="0.25">
      <c r="B6" s="144">
        <v>2019</v>
      </c>
      <c r="C6" s="140">
        <v>4295.46</v>
      </c>
    </row>
    <row r="7" spans="2:13" x14ac:dyDescent="0.25">
      <c r="B7" s="145">
        <v>2020</v>
      </c>
      <c r="C7" s="64">
        <v>808</v>
      </c>
    </row>
    <row r="8" spans="2:13" x14ac:dyDescent="0.25">
      <c r="B8" s="145">
        <v>2021</v>
      </c>
      <c r="C8" s="64">
        <v>1376.51</v>
      </c>
    </row>
    <row r="9" spans="2:13" x14ac:dyDescent="0.25">
      <c r="B9" s="145">
        <v>2022</v>
      </c>
      <c r="C9" s="64">
        <v>409.84999999999997</v>
      </c>
    </row>
    <row r="10" spans="2:13" x14ac:dyDescent="0.25">
      <c r="B10" s="145">
        <v>2023</v>
      </c>
      <c r="C10" s="64">
        <v>139.93</v>
      </c>
    </row>
    <row r="11" spans="2:13" x14ac:dyDescent="0.25">
      <c r="B11" s="145">
        <v>2024</v>
      </c>
      <c r="C11" s="64">
        <v>667.5</v>
      </c>
    </row>
    <row r="12" spans="2:13" x14ac:dyDescent="0.25">
      <c r="B12" s="147">
        <v>2025</v>
      </c>
      <c r="C12" s="70">
        <v>14</v>
      </c>
    </row>
    <row r="13" spans="2:13" x14ac:dyDescent="0.25">
      <c r="B13" s="147">
        <v>2026</v>
      </c>
      <c r="C13" s="70">
        <v>193</v>
      </c>
    </row>
    <row r="14" spans="2:13" x14ac:dyDescent="0.25">
      <c r="B14" s="147">
        <v>2027</v>
      </c>
      <c r="C14" s="70">
        <v>330</v>
      </c>
    </row>
    <row r="15" spans="2:13" x14ac:dyDescent="0.25">
      <c r="B15" s="147">
        <v>2028</v>
      </c>
      <c r="C15" s="70">
        <v>1221.76</v>
      </c>
    </row>
    <row r="16" spans="2:13" x14ac:dyDescent="0.25">
      <c r="B16" s="147">
        <v>2029</v>
      </c>
      <c r="C16" s="70">
        <v>1345.6</v>
      </c>
    </row>
    <row r="17" spans="2:13" x14ac:dyDescent="0.25">
      <c r="B17" s="147">
        <v>2030</v>
      </c>
      <c r="C17" s="143">
        <v>0</v>
      </c>
    </row>
    <row r="18" spans="2:13" x14ac:dyDescent="0.25">
      <c r="B18" s="91"/>
      <c r="C18" s="88"/>
    </row>
    <row r="28" spans="2:13" x14ac:dyDescent="0.25">
      <c r="E28" s="381" t="s">
        <v>935</v>
      </c>
      <c r="F28" s="381"/>
      <c r="G28" s="381"/>
      <c r="H28" s="381"/>
      <c r="I28" s="381"/>
      <c r="J28" s="381"/>
      <c r="K28" s="381"/>
      <c r="L28" s="381"/>
      <c r="M28" s="381"/>
    </row>
  </sheetData>
  <mergeCells count="3">
    <mergeCell ref="E2:M2"/>
    <mergeCell ref="E3:M3"/>
    <mergeCell ref="E28:M2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5"/>
  <sheetViews>
    <sheetView zoomScale="120" zoomScaleNormal="120" workbookViewId="0"/>
  </sheetViews>
  <sheetFormatPr baseColWidth="10" defaultRowHeight="15" x14ac:dyDescent="0.25"/>
  <cols>
    <col min="1" max="1" width="11.42578125" style="4"/>
    <col min="2" max="2" width="26.28515625" style="4" customWidth="1"/>
    <col min="3" max="3" width="20.140625" style="4" bestFit="1" customWidth="1"/>
    <col min="4" max="16384" width="11.42578125" style="4"/>
  </cols>
  <sheetData>
    <row r="2" spans="2:13" x14ac:dyDescent="0.25">
      <c r="B2" s="60" t="s">
        <v>65</v>
      </c>
      <c r="C2" s="60" t="s">
        <v>195</v>
      </c>
      <c r="E2" s="375" t="s">
        <v>930</v>
      </c>
      <c r="F2" s="375"/>
      <c r="G2" s="375"/>
      <c r="H2" s="375"/>
      <c r="I2" s="375"/>
      <c r="J2" s="375"/>
      <c r="K2" s="375"/>
      <c r="L2" s="375"/>
      <c r="M2" s="375"/>
    </row>
    <row r="3" spans="2:13" x14ac:dyDescent="0.25">
      <c r="B3" s="149" t="s">
        <v>133</v>
      </c>
      <c r="C3" s="142">
        <v>10911.599999999999</v>
      </c>
      <c r="E3" s="383" t="s">
        <v>1098</v>
      </c>
      <c r="F3" s="383"/>
      <c r="G3" s="383"/>
      <c r="H3" s="383"/>
      <c r="I3" s="383"/>
      <c r="J3" s="383"/>
      <c r="K3" s="383"/>
      <c r="L3" s="383"/>
      <c r="M3" s="383"/>
    </row>
    <row r="4" spans="2:13" x14ac:dyDescent="0.25">
      <c r="B4" s="150" t="s">
        <v>124</v>
      </c>
      <c r="C4" s="64">
        <v>2053.73</v>
      </c>
    </row>
    <row r="5" spans="2:13" x14ac:dyDescent="0.25">
      <c r="B5" s="151" t="s">
        <v>123</v>
      </c>
      <c r="C5" s="66">
        <v>1400</v>
      </c>
    </row>
    <row r="6" spans="2:13" x14ac:dyDescent="0.25">
      <c r="B6" s="149" t="s">
        <v>135</v>
      </c>
      <c r="C6" s="140">
        <v>1323.0100000000002</v>
      </c>
    </row>
    <row r="7" spans="2:13" x14ac:dyDescent="0.25">
      <c r="B7" s="150" t="s">
        <v>125</v>
      </c>
      <c r="C7" s="64">
        <v>71.180000000000007</v>
      </c>
    </row>
    <row r="8" spans="2:13" x14ac:dyDescent="0.25">
      <c r="B8" s="150" t="s">
        <v>128</v>
      </c>
      <c r="C8" s="64">
        <v>60</v>
      </c>
    </row>
    <row r="9" spans="2:13" x14ac:dyDescent="0.25">
      <c r="B9" s="141" t="s">
        <v>168</v>
      </c>
      <c r="C9" s="152">
        <v>15819.519999999999</v>
      </c>
    </row>
    <row r="25" spans="5:13" x14ac:dyDescent="0.25">
      <c r="E25" s="381" t="s">
        <v>523</v>
      </c>
      <c r="F25" s="381"/>
      <c r="G25" s="381"/>
      <c r="H25" s="381"/>
      <c r="I25" s="381"/>
      <c r="J25" s="381"/>
      <c r="K25" s="381"/>
      <c r="L25" s="381"/>
      <c r="M25" s="381"/>
    </row>
  </sheetData>
  <sortState ref="B14:C19">
    <sortCondition descending="1" ref="C14:C19"/>
  </sortState>
  <mergeCells count="3">
    <mergeCell ref="E2:M2"/>
    <mergeCell ref="E3:M3"/>
    <mergeCell ref="E25:M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47"/>
  <sheetViews>
    <sheetView zoomScale="120" zoomScaleNormal="120" workbookViewId="0"/>
  </sheetViews>
  <sheetFormatPr baseColWidth="10" defaultRowHeight="15" x14ac:dyDescent="0.25"/>
  <cols>
    <col min="1" max="1" width="11.42578125" style="4"/>
    <col min="2" max="2" width="4.7109375" style="4" bestFit="1" customWidth="1"/>
    <col min="3" max="3" width="34.42578125" style="4" customWidth="1"/>
    <col min="4" max="4" width="22.28515625" style="4" customWidth="1"/>
    <col min="5" max="10" width="16.7109375" style="4" customWidth="1"/>
    <col min="11" max="35" width="11.42578125" style="4"/>
    <col min="36" max="36" width="26.85546875" style="4" bestFit="1" customWidth="1"/>
    <col min="37" max="16384" width="11.42578125" style="4"/>
  </cols>
  <sheetData>
    <row r="2" spans="2:37" x14ac:dyDescent="0.25">
      <c r="B2" s="385" t="s">
        <v>1313</v>
      </c>
      <c r="C2" s="385"/>
      <c r="D2" s="385"/>
      <c r="E2" s="385"/>
      <c r="F2" s="385"/>
      <c r="G2" s="385"/>
      <c r="H2" s="385"/>
      <c r="I2" s="385"/>
      <c r="J2" s="385"/>
    </row>
    <row r="3" spans="2:37" ht="15.75" thickBot="1" x14ac:dyDescent="0.3">
      <c r="B3" s="73"/>
      <c r="C3" s="73"/>
      <c r="D3" s="73"/>
      <c r="E3" s="73"/>
      <c r="F3" s="73"/>
      <c r="G3" s="73"/>
      <c r="H3" s="73"/>
      <c r="I3" s="73"/>
      <c r="J3" s="73"/>
    </row>
    <row r="4" spans="2:37" ht="25.5" customHeight="1" thickBot="1" x14ac:dyDescent="0.3">
      <c r="B4" s="352" t="s">
        <v>0</v>
      </c>
      <c r="C4" s="352" t="s">
        <v>190</v>
      </c>
      <c r="D4" s="352" t="s">
        <v>65</v>
      </c>
      <c r="E4" s="352" t="s">
        <v>191</v>
      </c>
      <c r="F4" s="352" t="s">
        <v>192</v>
      </c>
      <c r="G4" s="352" t="s">
        <v>193</v>
      </c>
      <c r="H4" s="352" t="s">
        <v>194</v>
      </c>
      <c r="I4" s="352" t="s">
        <v>491</v>
      </c>
      <c r="J4" s="352" t="s">
        <v>195</v>
      </c>
    </row>
    <row r="5" spans="2:37" ht="15.95" customHeight="1" thickBot="1" x14ac:dyDescent="0.3">
      <c r="B5" s="81">
        <v>1</v>
      </c>
      <c r="C5" s="76" t="s">
        <v>196</v>
      </c>
      <c r="D5" s="76" t="s">
        <v>135</v>
      </c>
      <c r="E5" s="76" t="s">
        <v>197</v>
      </c>
      <c r="F5" s="81" t="s">
        <v>492</v>
      </c>
      <c r="G5" s="76" t="s">
        <v>198</v>
      </c>
      <c r="H5" s="76" t="s">
        <v>199</v>
      </c>
      <c r="I5" s="81">
        <v>2016</v>
      </c>
      <c r="J5" s="187">
        <v>14</v>
      </c>
    </row>
    <row r="6" spans="2:37" ht="15.95" customHeight="1" thickBot="1" x14ac:dyDescent="0.3">
      <c r="B6" s="81">
        <v>2</v>
      </c>
      <c r="C6" s="76" t="s">
        <v>200</v>
      </c>
      <c r="D6" s="76" t="s">
        <v>135</v>
      </c>
      <c r="E6" s="76" t="s">
        <v>197</v>
      </c>
      <c r="F6" s="81" t="s">
        <v>492</v>
      </c>
      <c r="G6" s="76" t="s">
        <v>198</v>
      </c>
      <c r="H6" s="76" t="s">
        <v>199</v>
      </c>
      <c r="I6" s="81">
        <v>2016</v>
      </c>
      <c r="J6" s="187">
        <v>14</v>
      </c>
    </row>
    <row r="7" spans="2:37" ht="15.95" customHeight="1" thickBot="1" x14ac:dyDescent="0.3">
      <c r="B7" s="81">
        <v>3</v>
      </c>
      <c r="C7" s="76" t="s">
        <v>12</v>
      </c>
      <c r="D7" s="76" t="s">
        <v>135</v>
      </c>
      <c r="E7" s="76" t="s">
        <v>12</v>
      </c>
      <c r="F7" s="81" t="s">
        <v>493</v>
      </c>
      <c r="G7" s="76" t="s">
        <v>202</v>
      </c>
      <c r="H7" s="76" t="s">
        <v>203</v>
      </c>
      <c r="I7" s="81">
        <v>2016</v>
      </c>
      <c r="J7" s="187">
        <v>30</v>
      </c>
      <c r="AJ7" s="4">
        <v>2016</v>
      </c>
      <c r="AK7" s="45">
        <v>3367.48</v>
      </c>
    </row>
    <row r="8" spans="2:37" ht="15.95" customHeight="1" thickBot="1" x14ac:dyDescent="0.3">
      <c r="B8" s="81">
        <v>4</v>
      </c>
      <c r="C8" s="76" t="s">
        <v>204</v>
      </c>
      <c r="D8" s="76" t="s">
        <v>124</v>
      </c>
      <c r="E8" s="76" t="s">
        <v>205</v>
      </c>
      <c r="F8" s="81" t="s">
        <v>494</v>
      </c>
      <c r="G8" s="76" t="s">
        <v>206</v>
      </c>
      <c r="H8" s="76" t="s">
        <v>207</v>
      </c>
      <c r="I8" s="81">
        <v>2016</v>
      </c>
      <c r="J8" s="187">
        <v>63</v>
      </c>
      <c r="AJ8" s="4">
        <v>2017</v>
      </c>
      <c r="AK8" s="45">
        <f>57.43+J32</f>
        <v>99.43</v>
      </c>
    </row>
    <row r="9" spans="2:37" ht="15.95" customHeight="1" thickBot="1" x14ac:dyDescent="0.3">
      <c r="B9" s="81">
        <v>5</v>
      </c>
      <c r="C9" s="76" t="s">
        <v>208</v>
      </c>
      <c r="D9" s="76" t="s">
        <v>124</v>
      </c>
      <c r="E9" s="76" t="s">
        <v>205</v>
      </c>
      <c r="F9" s="81" t="s">
        <v>494</v>
      </c>
      <c r="G9" s="76" t="s">
        <v>206</v>
      </c>
      <c r="H9" s="76" t="s">
        <v>207</v>
      </c>
      <c r="I9" s="81">
        <v>2016</v>
      </c>
      <c r="J9" s="187">
        <v>63</v>
      </c>
      <c r="AJ9" s="4">
        <v>2018</v>
      </c>
      <c r="AK9" s="45">
        <v>1710.2</v>
      </c>
    </row>
    <row r="10" spans="2:37" ht="15.95" customHeight="1" thickBot="1" x14ac:dyDescent="0.3">
      <c r="B10" s="81">
        <v>6</v>
      </c>
      <c r="C10" s="76" t="s">
        <v>209</v>
      </c>
      <c r="D10" s="76" t="s">
        <v>124</v>
      </c>
      <c r="E10" s="76" t="s">
        <v>205</v>
      </c>
      <c r="F10" s="81" t="s">
        <v>494</v>
      </c>
      <c r="G10" s="76" t="s">
        <v>206</v>
      </c>
      <c r="H10" s="76" t="s">
        <v>207</v>
      </c>
      <c r="I10" s="81">
        <v>2016</v>
      </c>
      <c r="J10" s="187">
        <v>100</v>
      </c>
      <c r="AJ10" s="4">
        <v>2019</v>
      </c>
      <c r="AK10" s="45">
        <v>4295.46</v>
      </c>
    </row>
    <row r="11" spans="2:37" ht="15.95" customHeight="1" thickBot="1" x14ac:dyDescent="0.3">
      <c r="B11" s="81">
        <v>7</v>
      </c>
      <c r="C11" s="76" t="s">
        <v>210</v>
      </c>
      <c r="D11" s="76" t="s">
        <v>135</v>
      </c>
      <c r="E11" s="76" t="s">
        <v>41</v>
      </c>
      <c r="F11" s="81" t="s">
        <v>495</v>
      </c>
      <c r="G11" s="76" t="s">
        <v>211</v>
      </c>
      <c r="H11" s="76" t="s">
        <v>212</v>
      </c>
      <c r="I11" s="81">
        <v>2016</v>
      </c>
      <c r="J11" s="187">
        <v>12</v>
      </c>
      <c r="AJ11" s="4">
        <v>2020</v>
      </c>
      <c r="AK11" s="45">
        <v>808</v>
      </c>
    </row>
    <row r="12" spans="2:37" ht="15.95" customHeight="1" thickBot="1" x14ac:dyDescent="0.3">
      <c r="B12" s="81">
        <v>8</v>
      </c>
      <c r="C12" s="76" t="s">
        <v>213</v>
      </c>
      <c r="D12" s="76" t="s">
        <v>133</v>
      </c>
      <c r="E12" s="76" t="s">
        <v>214</v>
      </c>
      <c r="F12" s="81" t="s">
        <v>496</v>
      </c>
      <c r="G12" s="76" t="s">
        <v>202</v>
      </c>
      <c r="H12" s="76" t="s">
        <v>216</v>
      </c>
      <c r="I12" s="81">
        <v>2016</v>
      </c>
      <c r="J12" s="187">
        <v>84</v>
      </c>
      <c r="AJ12" s="4">
        <v>2021</v>
      </c>
      <c r="AK12" s="45">
        <v>1376.51</v>
      </c>
    </row>
    <row r="13" spans="2:37" ht="15.95" customHeight="1" thickBot="1" x14ac:dyDescent="0.3">
      <c r="B13" s="81">
        <v>9</v>
      </c>
      <c r="C13" s="76" t="s">
        <v>217</v>
      </c>
      <c r="D13" s="76" t="s">
        <v>133</v>
      </c>
      <c r="E13" s="76" t="s">
        <v>214</v>
      </c>
      <c r="F13" s="81" t="s">
        <v>496</v>
      </c>
      <c r="G13" s="76" t="s">
        <v>202</v>
      </c>
      <c r="H13" s="76" t="s">
        <v>216</v>
      </c>
      <c r="I13" s="81">
        <v>2016</v>
      </c>
      <c r="J13" s="187">
        <v>84</v>
      </c>
      <c r="AJ13" s="4">
        <v>2022</v>
      </c>
      <c r="AK13" s="45">
        <v>409.65</v>
      </c>
    </row>
    <row r="14" spans="2:37" ht="15.95" customHeight="1" thickBot="1" x14ac:dyDescent="0.3">
      <c r="B14" s="81">
        <v>10</v>
      </c>
      <c r="C14" s="76" t="s">
        <v>218</v>
      </c>
      <c r="D14" s="76" t="s">
        <v>125</v>
      </c>
      <c r="E14" s="76" t="s">
        <v>4</v>
      </c>
      <c r="F14" s="81" t="s">
        <v>497</v>
      </c>
      <c r="G14" s="76" t="s">
        <v>219</v>
      </c>
      <c r="H14" s="76" t="s">
        <v>220</v>
      </c>
      <c r="I14" s="81">
        <v>2016</v>
      </c>
      <c r="J14" s="187">
        <v>1.18</v>
      </c>
      <c r="AJ14" s="4">
        <v>2023</v>
      </c>
      <c r="AK14" s="45">
        <v>139.93</v>
      </c>
    </row>
    <row r="15" spans="2:37" ht="15.95" customHeight="1" thickBot="1" x14ac:dyDescent="0.3">
      <c r="B15" s="81">
        <v>11</v>
      </c>
      <c r="C15" s="76" t="s">
        <v>221</v>
      </c>
      <c r="D15" s="76" t="s">
        <v>135</v>
      </c>
      <c r="E15" s="76" t="s">
        <v>222</v>
      </c>
      <c r="F15" s="81" t="s">
        <v>496</v>
      </c>
      <c r="G15" s="76" t="s">
        <v>202</v>
      </c>
      <c r="H15" s="76" t="s">
        <v>223</v>
      </c>
      <c r="I15" s="81">
        <v>2016</v>
      </c>
      <c r="J15" s="187">
        <v>12</v>
      </c>
      <c r="AJ15" s="4">
        <v>2024</v>
      </c>
      <c r="AK15" s="45">
        <v>667.5</v>
      </c>
    </row>
    <row r="16" spans="2:37" ht="15.95" customHeight="1" thickBot="1" x14ac:dyDescent="0.3">
      <c r="B16" s="81">
        <v>12</v>
      </c>
      <c r="C16" s="76" t="s">
        <v>224</v>
      </c>
      <c r="D16" s="76" t="s">
        <v>135</v>
      </c>
      <c r="E16" s="76" t="s">
        <v>17</v>
      </c>
      <c r="F16" s="81" t="s">
        <v>498</v>
      </c>
      <c r="G16" s="76" t="s">
        <v>198</v>
      </c>
      <c r="H16" s="76" t="s">
        <v>225</v>
      </c>
      <c r="I16" s="81">
        <v>2016</v>
      </c>
      <c r="J16" s="187">
        <v>18</v>
      </c>
      <c r="AJ16" s="4">
        <v>2025</v>
      </c>
      <c r="AK16" s="45">
        <v>14</v>
      </c>
    </row>
    <row r="17" spans="2:38" ht="15.95" customHeight="1" thickBot="1" x14ac:dyDescent="0.3">
      <c r="B17" s="81">
        <v>13</v>
      </c>
      <c r="C17" s="76" t="s">
        <v>226</v>
      </c>
      <c r="D17" s="76" t="s">
        <v>135</v>
      </c>
      <c r="E17" s="76" t="s">
        <v>227</v>
      </c>
      <c r="F17" s="81" t="s">
        <v>499</v>
      </c>
      <c r="G17" s="76" t="s">
        <v>198</v>
      </c>
      <c r="H17" s="76" t="s">
        <v>199</v>
      </c>
      <c r="I17" s="81">
        <v>2016</v>
      </c>
      <c r="J17" s="187">
        <v>14</v>
      </c>
      <c r="AJ17" s="4">
        <v>2026</v>
      </c>
      <c r="AK17" s="45">
        <v>193</v>
      </c>
    </row>
    <row r="18" spans="2:38" ht="15.95" customHeight="1" thickBot="1" x14ac:dyDescent="0.3">
      <c r="B18" s="81">
        <v>14</v>
      </c>
      <c r="C18" s="76" t="s">
        <v>228</v>
      </c>
      <c r="D18" s="76" t="s">
        <v>135</v>
      </c>
      <c r="E18" s="76" t="s">
        <v>227</v>
      </c>
      <c r="F18" s="81" t="s">
        <v>499</v>
      </c>
      <c r="G18" s="76" t="s">
        <v>198</v>
      </c>
      <c r="H18" s="76" t="s">
        <v>199</v>
      </c>
      <c r="I18" s="81">
        <v>2016</v>
      </c>
      <c r="J18" s="187">
        <v>14</v>
      </c>
      <c r="AJ18" s="4">
        <v>2027</v>
      </c>
      <c r="AK18" s="45">
        <v>330</v>
      </c>
    </row>
    <row r="19" spans="2:38" ht="15.95" customHeight="1" thickBot="1" x14ac:dyDescent="0.3">
      <c r="B19" s="81">
        <v>15</v>
      </c>
      <c r="C19" s="76" t="s">
        <v>229</v>
      </c>
      <c r="D19" s="76" t="s">
        <v>135</v>
      </c>
      <c r="E19" s="76" t="s">
        <v>227</v>
      </c>
      <c r="F19" s="81" t="s">
        <v>499</v>
      </c>
      <c r="G19" s="76" t="s">
        <v>198</v>
      </c>
      <c r="H19" s="76" t="s">
        <v>199</v>
      </c>
      <c r="I19" s="81">
        <v>2016</v>
      </c>
      <c r="J19" s="187">
        <v>14</v>
      </c>
      <c r="AJ19" s="4">
        <v>2028</v>
      </c>
      <c r="AK19" s="45">
        <v>1221.76</v>
      </c>
    </row>
    <row r="20" spans="2:38" ht="15.95" customHeight="1" thickBot="1" x14ac:dyDescent="0.3">
      <c r="B20" s="81">
        <v>16</v>
      </c>
      <c r="C20" s="76" t="s">
        <v>230</v>
      </c>
      <c r="D20" s="76" t="s">
        <v>135</v>
      </c>
      <c r="E20" s="76" t="s">
        <v>41</v>
      </c>
      <c r="F20" s="81" t="s">
        <v>495</v>
      </c>
      <c r="G20" s="76" t="s">
        <v>211</v>
      </c>
      <c r="H20" s="76" t="s">
        <v>212</v>
      </c>
      <c r="I20" s="81">
        <v>2016</v>
      </c>
      <c r="J20" s="187">
        <v>12</v>
      </c>
      <c r="AJ20" s="8">
        <v>2029</v>
      </c>
      <c r="AK20" s="46">
        <v>1345.6</v>
      </c>
    </row>
    <row r="21" spans="2:38" ht="15.95" customHeight="1" thickBot="1" x14ac:dyDescent="0.3">
      <c r="B21" s="81">
        <v>17</v>
      </c>
      <c r="C21" s="76" t="s">
        <v>231</v>
      </c>
      <c r="D21" s="76" t="s">
        <v>135</v>
      </c>
      <c r="E21" s="76" t="s">
        <v>41</v>
      </c>
      <c r="F21" s="81" t="s">
        <v>495</v>
      </c>
      <c r="G21" s="76" t="s">
        <v>211</v>
      </c>
      <c r="H21" s="76" t="s">
        <v>212</v>
      </c>
      <c r="I21" s="81">
        <v>2016</v>
      </c>
      <c r="J21" s="187">
        <v>12</v>
      </c>
      <c r="AJ21" s="38" t="s">
        <v>168</v>
      </c>
      <c r="AK21" s="47">
        <f>SUM(AK7:AK20)</f>
        <v>15978.52</v>
      </c>
    </row>
    <row r="22" spans="2:38" ht="15.95" customHeight="1" thickBot="1" x14ac:dyDescent="0.3">
      <c r="B22" s="81">
        <v>18</v>
      </c>
      <c r="C22" s="76" t="s">
        <v>232</v>
      </c>
      <c r="D22" s="76" t="s">
        <v>133</v>
      </c>
      <c r="E22" s="76" t="s">
        <v>233</v>
      </c>
      <c r="F22" s="81" t="s">
        <v>500</v>
      </c>
      <c r="G22" s="76" t="s">
        <v>234</v>
      </c>
      <c r="H22" s="76" t="s">
        <v>235</v>
      </c>
      <c r="I22" s="81">
        <v>2016</v>
      </c>
      <c r="J22" s="187">
        <v>37.5</v>
      </c>
      <c r="AK22" s="48"/>
    </row>
    <row r="23" spans="2:38" ht="15.95" customHeight="1" thickBot="1" x14ac:dyDescent="0.3">
      <c r="B23" s="81">
        <v>19</v>
      </c>
      <c r="C23" s="76" t="s">
        <v>236</v>
      </c>
      <c r="D23" s="76" t="s">
        <v>133</v>
      </c>
      <c r="E23" s="76" t="s">
        <v>233</v>
      </c>
      <c r="F23" s="81" t="s">
        <v>500</v>
      </c>
      <c r="G23" s="76" t="s">
        <v>234</v>
      </c>
      <c r="H23" s="76" t="s">
        <v>235</v>
      </c>
      <c r="I23" s="81">
        <v>2016</v>
      </c>
      <c r="J23" s="187">
        <v>37.5</v>
      </c>
      <c r="AK23" s="48"/>
    </row>
    <row r="24" spans="2:38" ht="15.95" customHeight="1" thickBot="1" x14ac:dyDescent="0.3">
      <c r="B24" s="81">
        <v>20</v>
      </c>
      <c r="C24" s="76" t="s">
        <v>237</v>
      </c>
      <c r="D24" s="76" t="s">
        <v>133</v>
      </c>
      <c r="E24" s="76" t="s">
        <v>233</v>
      </c>
      <c r="F24" s="81" t="s">
        <v>500</v>
      </c>
      <c r="G24" s="76" t="s">
        <v>234</v>
      </c>
      <c r="H24" s="76" t="s">
        <v>235</v>
      </c>
      <c r="I24" s="81">
        <v>2016</v>
      </c>
      <c r="J24" s="187">
        <v>37.5</v>
      </c>
    </row>
    <row r="25" spans="2:38" ht="15.95" customHeight="1" thickBot="1" x14ac:dyDescent="0.3">
      <c r="B25" s="81">
        <v>21</v>
      </c>
      <c r="C25" s="76" t="s">
        <v>238</v>
      </c>
      <c r="D25" s="76" t="s">
        <v>128</v>
      </c>
      <c r="E25" s="76" t="s">
        <v>239</v>
      </c>
      <c r="F25" s="81" t="s">
        <v>501</v>
      </c>
      <c r="G25" s="76" t="s">
        <v>206</v>
      </c>
      <c r="H25" s="76" t="s">
        <v>240</v>
      </c>
      <c r="I25" s="81">
        <v>2016</v>
      </c>
      <c r="J25" s="187">
        <v>5</v>
      </c>
    </row>
    <row r="26" spans="2:38" ht="15.95" customHeight="1" thickBot="1" x14ac:dyDescent="0.3">
      <c r="B26" s="81">
        <v>22</v>
      </c>
      <c r="C26" s="76" t="s">
        <v>241</v>
      </c>
      <c r="D26" s="76" t="s">
        <v>128</v>
      </c>
      <c r="E26" s="76" t="s">
        <v>239</v>
      </c>
      <c r="F26" s="81" t="s">
        <v>501</v>
      </c>
      <c r="G26" s="76" t="s">
        <v>206</v>
      </c>
      <c r="H26" s="76" t="s">
        <v>240</v>
      </c>
      <c r="I26" s="81">
        <v>2016</v>
      </c>
      <c r="J26" s="187">
        <v>5</v>
      </c>
    </row>
    <row r="27" spans="2:38" ht="15.95" customHeight="1" thickBot="1" x14ac:dyDescent="0.3">
      <c r="B27" s="81">
        <v>23</v>
      </c>
      <c r="C27" s="76" t="s">
        <v>242</v>
      </c>
      <c r="D27" s="76" t="s">
        <v>128</v>
      </c>
      <c r="E27" s="76" t="s">
        <v>239</v>
      </c>
      <c r="F27" s="81" t="s">
        <v>501</v>
      </c>
      <c r="G27" s="76" t="s">
        <v>206</v>
      </c>
      <c r="H27" s="76" t="s">
        <v>240</v>
      </c>
      <c r="I27" s="81">
        <v>2016</v>
      </c>
      <c r="J27" s="187">
        <v>5</v>
      </c>
    </row>
    <row r="28" spans="2:38" ht="15.95" customHeight="1" thickBot="1" x14ac:dyDescent="0.3">
      <c r="B28" s="81">
        <v>24</v>
      </c>
      <c r="C28" s="76" t="s">
        <v>243</v>
      </c>
      <c r="D28" s="76" t="s">
        <v>135</v>
      </c>
      <c r="E28" s="76" t="s">
        <v>244</v>
      </c>
      <c r="F28" s="81" t="s">
        <v>492</v>
      </c>
      <c r="G28" s="76" t="s">
        <v>211</v>
      </c>
      <c r="H28" s="76" t="s">
        <v>245</v>
      </c>
      <c r="I28" s="81">
        <v>2016</v>
      </c>
      <c r="J28" s="187">
        <v>18</v>
      </c>
      <c r="AJ28" s="49" t="s">
        <v>133</v>
      </c>
      <c r="AK28" s="45">
        <v>11028.6</v>
      </c>
      <c r="AL28" s="50">
        <f t="shared" ref="AL28:AL34" si="0">(AK28/$AK$34)</f>
        <v>0.69021411244595865</v>
      </c>
    </row>
    <row r="29" spans="2:38" ht="15.95" customHeight="1" thickBot="1" x14ac:dyDescent="0.3">
      <c r="B29" s="81">
        <v>25</v>
      </c>
      <c r="C29" s="76" t="s">
        <v>246</v>
      </c>
      <c r="D29" s="76" t="s">
        <v>135</v>
      </c>
      <c r="E29" s="76" t="s">
        <v>244</v>
      </c>
      <c r="F29" s="81" t="s">
        <v>492</v>
      </c>
      <c r="G29" s="76" t="s">
        <v>211</v>
      </c>
      <c r="H29" s="76" t="s">
        <v>245</v>
      </c>
      <c r="I29" s="81">
        <v>2016</v>
      </c>
      <c r="J29" s="187">
        <v>30</v>
      </c>
      <c r="AJ29" s="49" t="s">
        <v>124</v>
      </c>
      <c r="AK29" s="45">
        <f>2053.73+J32</f>
        <v>2095.73</v>
      </c>
      <c r="AL29" s="50">
        <f t="shared" si="0"/>
        <v>0.13115920623436964</v>
      </c>
    </row>
    <row r="30" spans="2:38" ht="15.95" customHeight="1" thickBot="1" x14ac:dyDescent="0.3">
      <c r="B30" s="81">
        <v>26</v>
      </c>
      <c r="C30" s="76" t="s">
        <v>247</v>
      </c>
      <c r="D30" s="76" t="s">
        <v>135</v>
      </c>
      <c r="E30" s="76" t="s">
        <v>248</v>
      </c>
      <c r="F30" s="81" t="s">
        <v>502</v>
      </c>
      <c r="G30" s="76" t="s">
        <v>249</v>
      </c>
      <c r="H30" s="76" t="s">
        <v>250</v>
      </c>
      <c r="I30" s="81">
        <v>2016</v>
      </c>
      <c r="J30" s="187">
        <v>32</v>
      </c>
      <c r="AJ30" s="49" t="s">
        <v>123</v>
      </c>
      <c r="AK30" s="45">
        <v>1400</v>
      </c>
      <c r="AL30" s="50">
        <f t="shared" si="0"/>
        <v>8.7617626663796147E-2</v>
      </c>
    </row>
    <row r="31" spans="2:38" ht="15.95" customHeight="1" thickBot="1" x14ac:dyDescent="0.3">
      <c r="B31" s="81">
        <v>27</v>
      </c>
      <c r="C31" s="76" t="s">
        <v>251</v>
      </c>
      <c r="D31" s="76" t="s">
        <v>135</v>
      </c>
      <c r="E31" s="76" t="s">
        <v>248</v>
      </c>
      <c r="F31" s="81" t="s">
        <v>502</v>
      </c>
      <c r="G31" s="76" t="s">
        <v>249</v>
      </c>
      <c r="H31" s="76" t="s">
        <v>250</v>
      </c>
      <c r="I31" s="81">
        <v>2016</v>
      </c>
      <c r="J31" s="187">
        <v>32</v>
      </c>
      <c r="AJ31" s="49" t="s">
        <v>135</v>
      </c>
      <c r="AK31" s="45">
        <v>1323.01</v>
      </c>
      <c r="AL31" s="50">
        <f t="shared" si="0"/>
        <v>8.2799283037477814E-2</v>
      </c>
    </row>
    <row r="32" spans="2:38" ht="15.95" customHeight="1" thickBot="1" x14ac:dyDescent="0.3">
      <c r="B32" s="81">
        <v>28</v>
      </c>
      <c r="C32" s="76" t="s">
        <v>252</v>
      </c>
      <c r="D32" s="76" t="s">
        <v>135</v>
      </c>
      <c r="E32" s="76" t="s">
        <v>248</v>
      </c>
      <c r="F32" s="81" t="s">
        <v>502</v>
      </c>
      <c r="G32" s="76" t="s">
        <v>249</v>
      </c>
      <c r="H32" s="76" t="s">
        <v>250</v>
      </c>
      <c r="I32" s="81">
        <v>2016</v>
      </c>
      <c r="J32" s="187">
        <v>42</v>
      </c>
      <c r="AJ32" s="49" t="s">
        <v>125</v>
      </c>
      <c r="AK32" s="45">
        <v>71.180000000000007</v>
      </c>
      <c r="AL32" s="51">
        <f t="shared" si="0"/>
        <v>4.4547304756635785E-3</v>
      </c>
    </row>
    <row r="33" spans="2:38" ht="15.95" customHeight="1" thickBot="1" x14ac:dyDescent="0.3">
      <c r="B33" s="81">
        <v>29</v>
      </c>
      <c r="C33" s="76" t="s">
        <v>253</v>
      </c>
      <c r="D33" s="76" t="s">
        <v>135</v>
      </c>
      <c r="E33" s="76" t="s">
        <v>17</v>
      </c>
      <c r="F33" s="81" t="s">
        <v>498</v>
      </c>
      <c r="G33" s="76" t="s">
        <v>198</v>
      </c>
      <c r="H33" s="76" t="s">
        <v>225</v>
      </c>
      <c r="I33" s="81">
        <v>2016</v>
      </c>
      <c r="J33" s="187">
        <v>18</v>
      </c>
      <c r="AJ33" s="52" t="s">
        <v>128</v>
      </c>
      <c r="AK33" s="46">
        <v>60</v>
      </c>
      <c r="AL33" s="51">
        <f t="shared" si="0"/>
        <v>3.7550411427341203E-3</v>
      </c>
    </row>
    <row r="34" spans="2:38" ht="15.95" customHeight="1" thickBot="1" x14ac:dyDescent="0.3">
      <c r="B34" s="81">
        <v>30</v>
      </c>
      <c r="C34" s="76" t="s">
        <v>254</v>
      </c>
      <c r="D34" s="76" t="s">
        <v>135</v>
      </c>
      <c r="E34" s="76" t="s">
        <v>17</v>
      </c>
      <c r="F34" s="81" t="s">
        <v>498</v>
      </c>
      <c r="G34" s="76" t="s">
        <v>198</v>
      </c>
      <c r="H34" s="76" t="s">
        <v>225</v>
      </c>
      <c r="I34" s="81">
        <v>2016</v>
      </c>
      <c r="J34" s="187">
        <v>13</v>
      </c>
      <c r="AJ34" s="38" t="s">
        <v>168</v>
      </c>
      <c r="AK34" s="47">
        <f>SUM(AK28:AK33)</f>
        <v>15978.52</v>
      </c>
      <c r="AL34" s="50">
        <f t="shared" si="0"/>
        <v>1</v>
      </c>
    </row>
    <row r="35" spans="2:38" ht="15.95" customHeight="1" thickBot="1" x14ac:dyDescent="0.3">
      <c r="B35" s="81">
        <v>31</v>
      </c>
      <c r="C35" s="76" t="s">
        <v>255</v>
      </c>
      <c r="D35" s="76" t="s">
        <v>135</v>
      </c>
      <c r="E35" s="76" t="s">
        <v>41</v>
      </c>
      <c r="F35" s="81" t="s">
        <v>495</v>
      </c>
      <c r="G35" s="76" t="s">
        <v>211</v>
      </c>
      <c r="H35" s="76" t="s">
        <v>212</v>
      </c>
      <c r="I35" s="81">
        <v>2016</v>
      </c>
      <c r="J35" s="187">
        <v>26</v>
      </c>
    </row>
    <row r="36" spans="2:38" ht="15.95" customHeight="1" thickBot="1" x14ac:dyDescent="0.3">
      <c r="B36" s="81">
        <v>32</v>
      </c>
      <c r="C36" s="76" t="s">
        <v>256</v>
      </c>
      <c r="D36" s="76" t="s">
        <v>133</v>
      </c>
      <c r="E36" s="76" t="s">
        <v>257</v>
      </c>
      <c r="F36" s="81" t="s">
        <v>494</v>
      </c>
      <c r="G36" s="76" t="s">
        <v>206</v>
      </c>
      <c r="H36" s="76" t="s">
        <v>258</v>
      </c>
      <c r="I36" s="81">
        <v>2016</v>
      </c>
      <c r="J36" s="187">
        <v>350</v>
      </c>
    </row>
    <row r="37" spans="2:38" ht="15.95" customHeight="1" thickBot="1" x14ac:dyDescent="0.3">
      <c r="B37" s="81">
        <v>33</v>
      </c>
      <c r="C37" s="76" t="s">
        <v>259</v>
      </c>
      <c r="D37" s="76" t="s">
        <v>133</v>
      </c>
      <c r="E37" s="76" t="s">
        <v>257</v>
      </c>
      <c r="F37" s="81" t="s">
        <v>494</v>
      </c>
      <c r="G37" s="76" t="s">
        <v>206</v>
      </c>
      <c r="H37" s="76" t="s">
        <v>258</v>
      </c>
      <c r="I37" s="81">
        <v>2016</v>
      </c>
      <c r="J37" s="187">
        <v>350</v>
      </c>
    </row>
    <row r="38" spans="2:38" ht="15.95" customHeight="1" thickBot="1" x14ac:dyDescent="0.3">
      <c r="B38" s="81">
        <v>34</v>
      </c>
      <c r="C38" s="76" t="s">
        <v>260</v>
      </c>
      <c r="D38" s="76" t="s">
        <v>133</v>
      </c>
      <c r="E38" s="76" t="s">
        <v>257</v>
      </c>
      <c r="F38" s="81" t="s">
        <v>494</v>
      </c>
      <c r="G38" s="76" t="s">
        <v>206</v>
      </c>
      <c r="H38" s="76" t="s">
        <v>258</v>
      </c>
      <c r="I38" s="81">
        <v>2016</v>
      </c>
      <c r="J38" s="187">
        <v>350</v>
      </c>
    </row>
    <row r="39" spans="2:38" ht="15.95" customHeight="1" thickBot="1" x14ac:dyDescent="0.3">
      <c r="B39" s="81">
        <v>35</v>
      </c>
      <c r="C39" s="76" t="s">
        <v>261</v>
      </c>
      <c r="D39" s="76" t="s">
        <v>133</v>
      </c>
      <c r="E39" s="76" t="s">
        <v>257</v>
      </c>
      <c r="F39" s="81" t="s">
        <v>494</v>
      </c>
      <c r="G39" s="76" t="s">
        <v>206</v>
      </c>
      <c r="H39" s="76" t="s">
        <v>258</v>
      </c>
      <c r="I39" s="81">
        <v>2016</v>
      </c>
      <c r="J39" s="187">
        <v>350</v>
      </c>
    </row>
    <row r="40" spans="2:38" ht="15.95" customHeight="1" thickBot="1" x14ac:dyDescent="0.3">
      <c r="B40" s="81">
        <v>36</v>
      </c>
      <c r="C40" s="76" t="s">
        <v>262</v>
      </c>
      <c r="D40" s="76" t="s">
        <v>133</v>
      </c>
      <c r="E40" s="76" t="s">
        <v>257</v>
      </c>
      <c r="F40" s="81" t="s">
        <v>494</v>
      </c>
      <c r="G40" s="76" t="s">
        <v>206</v>
      </c>
      <c r="H40" s="76" t="s">
        <v>258</v>
      </c>
      <c r="I40" s="81">
        <v>2016</v>
      </c>
      <c r="J40" s="187">
        <v>350</v>
      </c>
    </row>
    <row r="41" spans="2:38" ht="15.95" customHeight="1" thickBot="1" x14ac:dyDescent="0.3">
      <c r="B41" s="81">
        <v>37</v>
      </c>
      <c r="C41" s="76" t="s">
        <v>263</v>
      </c>
      <c r="D41" s="76" t="s">
        <v>133</v>
      </c>
      <c r="E41" s="76" t="s">
        <v>257</v>
      </c>
      <c r="F41" s="81" t="s">
        <v>494</v>
      </c>
      <c r="G41" s="76" t="s">
        <v>206</v>
      </c>
      <c r="H41" s="76" t="s">
        <v>258</v>
      </c>
      <c r="I41" s="81">
        <v>2016</v>
      </c>
      <c r="J41" s="187">
        <v>350</v>
      </c>
    </row>
    <row r="42" spans="2:38" ht="15.95" customHeight="1" thickBot="1" x14ac:dyDescent="0.3">
      <c r="B42" s="81">
        <v>38</v>
      </c>
      <c r="C42" s="76" t="s">
        <v>264</v>
      </c>
      <c r="D42" s="76" t="s">
        <v>135</v>
      </c>
      <c r="E42" s="76" t="s">
        <v>41</v>
      </c>
      <c r="F42" s="81" t="s">
        <v>495</v>
      </c>
      <c r="G42" s="76" t="s">
        <v>211</v>
      </c>
      <c r="H42" s="76" t="s">
        <v>212</v>
      </c>
      <c r="I42" s="81">
        <v>2016</v>
      </c>
      <c r="J42" s="187">
        <v>12</v>
      </c>
    </row>
    <row r="43" spans="2:38" ht="15.95" customHeight="1" thickBot="1" x14ac:dyDescent="0.3">
      <c r="B43" s="81">
        <v>39</v>
      </c>
      <c r="C43" s="76" t="s">
        <v>265</v>
      </c>
      <c r="D43" s="76" t="s">
        <v>135</v>
      </c>
      <c r="E43" s="76" t="s">
        <v>41</v>
      </c>
      <c r="F43" s="81" t="s">
        <v>495</v>
      </c>
      <c r="G43" s="76" t="s">
        <v>211</v>
      </c>
      <c r="H43" s="76" t="s">
        <v>212</v>
      </c>
      <c r="I43" s="81">
        <v>2016</v>
      </c>
      <c r="J43" s="187">
        <v>12</v>
      </c>
    </row>
    <row r="44" spans="2:38" ht="15.95" customHeight="1" thickBot="1" x14ac:dyDescent="0.3">
      <c r="B44" s="81">
        <v>40</v>
      </c>
      <c r="C44" s="76" t="s">
        <v>266</v>
      </c>
      <c r="D44" s="76" t="s">
        <v>133</v>
      </c>
      <c r="E44" s="76" t="s">
        <v>267</v>
      </c>
      <c r="F44" s="81" t="s">
        <v>503</v>
      </c>
      <c r="G44" s="76" t="s">
        <v>234</v>
      </c>
      <c r="H44" s="76" t="s">
        <v>268</v>
      </c>
      <c r="I44" s="81">
        <v>2016</v>
      </c>
      <c r="J44" s="187">
        <v>37.5</v>
      </c>
    </row>
    <row r="45" spans="2:38" ht="15.95" customHeight="1" thickBot="1" x14ac:dyDescent="0.3">
      <c r="B45" s="81">
        <v>41</v>
      </c>
      <c r="C45" s="76" t="s">
        <v>269</v>
      </c>
      <c r="D45" s="76" t="s">
        <v>133</v>
      </c>
      <c r="E45" s="76" t="s">
        <v>267</v>
      </c>
      <c r="F45" s="81" t="s">
        <v>503</v>
      </c>
      <c r="G45" s="76" t="s">
        <v>234</v>
      </c>
      <c r="H45" s="76" t="s">
        <v>268</v>
      </c>
      <c r="I45" s="81">
        <v>2016</v>
      </c>
      <c r="J45" s="187">
        <v>37.5</v>
      </c>
    </row>
    <row r="46" spans="2:38" ht="15.95" customHeight="1" thickBot="1" x14ac:dyDescent="0.3">
      <c r="B46" s="81">
        <v>42</v>
      </c>
      <c r="C46" s="76" t="s">
        <v>270</v>
      </c>
      <c r="D46" s="76" t="s">
        <v>133</v>
      </c>
      <c r="E46" s="76" t="s">
        <v>271</v>
      </c>
      <c r="F46" s="81" t="s">
        <v>504</v>
      </c>
      <c r="G46" s="76" t="s">
        <v>249</v>
      </c>
      <c r="H46" s="76" t="s">
        <v>250</v>
      </c>
      <c r="I46" s="81">
        <v>2016</v>
      </c>
      <c r="J46" s="187">
        <v>150</v>
      </c>
    </row>
    <row r="47" spans="2:38" ht="15.95" customHeight="1" thickBot="1" x14ac:dyDescent="0.3">
      <c r="B47" s="81">
        <v>43</v>
      </c>
      <c r="C47" s="76" t="s">
        <v>272</v>
      </c>
      <c r="D47" s="76" t="s">
        <v>125</v>
      </c>
      <c r="E47" s="76" t="s">
        <v>273</v>
      </c>
      <c r="F47" s="81" t="s">
        <v>496</v>
      </c>
      <c r="G47" s="76" t="s">
        <v>202</v>
      </c>
      <c r="H47" s="76" t="s">
        <v>216</v>
      </c>
      <c r="I47" s="81">
        <v>2016</v>
      </c>
      <c r="J47" s="187">
        <v>0.25</v>
      </c>
    </row>
    <row r="48" spans="2:38" ht="15.95" customHeight="1" thickBot="1" x14ac:dyDescent="0.3">
      <c r="B48" s="81">
        <v>44</v>
      </c>
      <c r="C48" s="76" t="s">
        <v>274</v>
      </c>
      <c r="D48" s="76" t="s">
        <v>125</v>
      </c>
      <c r="E48" s="76" t="s">
        <v>273</v>
      </c>
      <c r="F48" s="81" t="s">
        <v>496</v>
      </c>
      <c r="G48" s="76" t="s">
        <v>202</v>
      </c>
      <c r="H48" s="76" t="s">
        <v>216</v>
      </c>
      <c r="I48" s="81">
        <v>2016</v>
      </c>
      <c r="J48" s="187">
        <v>0.25</v>
      </c>
    </row>
    <row r="49" spans="2:10" ht="15.95" customHeight="1" thickBot="1" x14ac:dyDescent="0.3">
      <c r="B49" s="81">
        <v>45</v>
      </c>
      <c r="C49" s="76" t="s">
        <v>275</v>
      </c>
      <c r="D49" s="76" t="s">
        <v>125</v>
      </c>
      <c r="E49" s="76" t="s">
        <v>273</v>
      </c>
      <c r="F49" s="81" t="s">
        <v>496</v>
      </c>
      <c r="G49" s="76" t="s">
        <v>202</v>
      </c>
      <c r="H49" s="76" t="s">
        <v>216</v>
      </c>
      <c r="I49" s="81">
        <v>2016</v>
      </c>
      <c r="J49" s="187">
        <v>0.6</v>
      </c>
    </row>
    <row r="50" spans="2:10" ht="15.95" customHeight="1" thickBot="1" x14ac:dyDescent="0.3">
      <c r="B50" s="81">
        <v>46</v>
      </c>
      <c r="C50" s="76" t="s">
        <v>276</v>
      </c>
      <c r="D50" s="76" t="s">
        <v>125</v>
      </c>
      <c r="E50" s="76" t="s">
        <v>273</v>
      </c>
      <c r="F50" s="81" t="s">
        <v>496</v>
      </c>
      <c r="G50" s="76" t="s">
        <v>202</v>
      </c>
      <c r="H50" s="76" t="s">
        <v>216</v>
      </c>
      <c r="I50" s="81">
        <v>2016</v>
      </c>
      <c r="J50" s="187">
        <v>0.7</v>
      </c>
    </row>
    <row r="51" spans="2:10" ht="15.95" customHeight="1" thickBot="1" x14ac:dyDescent="0.3">
      <c r="B51" s="81">
        <v>47</v>
      </c>
      <c r="C51" s="76" t="s">
        <v>277</v>
      </c>
      <c r="D51" s="76" t="s">
        <v>135</v>
      </c>
      <c r="E51" s="76" t="s">
        <v>34</v>
      </c>
      <c r="F51" s="81" t="s">
        <v>505</v>
      </c>
      <c r="G51" s="76" t="s">
        <v>278</v>
      </c>
      <c r="H51" s="76" t="s">
        <v>279</v>
      </c>
      <c r="I51" s="81">
        <v>2017</v>
      </c>
      <c r="J51" s="187">
        <v>30</v>
      </c>
    </row>
    <row r="52" spans="2:10" ht="15.95" customHeight="1" thickBot="1" x14ac:dyDescent="0.3">
      <c r="B52" s="81">
        <v>48</v>
      </c>
      <c r="C52" s="76" t="s">
        <v>280</v>
      </c>
      <c r="D52" s="76" t="s">
        <v>135</v>
      </c>
      <c r="E52" s="76" t="s">
        <v>34</v>
      </c>
      <c r="F52" s="81" t="s">
        <v>505</v>
      </c>
      <c r="G52" s="76" t="s">
        <v>278</v>
      </c>
      <c r="H52" s="76" t="s">
        <v>279</v>
      </c>
      <c r="I52" s="81">
        <v>2017</v>
      </c>
      <c r="J52" s="187">
        <v>27.23</v>
      </c>
    </row>
    <row r="53" spans="2:10" ht="15.95" customHeight="1" thickBot="1" x14ac:dyDescent="0.3">
      <c r="B53" s="81">
        <v>49</v>
      </c>
      <c r="C53" s="76" t="s">
        <v>281</v>
      </c>
      <c r="D53" s="76" t="s">
        <v>133</v>
      </c>
      <c r="E53" s="76" t="s">
        <v>214</v>
      </c>
      <c r="F53" s="81" t="s">
        <v>496</v>
      </c>
      <c r="G53" s="76" t="s">
        <v>202</v>
      </c>
      <c r="H53" s="76" t="s">
        <v>216</v>
      </c>
      <c r="I53" s="81">
        <v>2018</v>
      </c>
      <c r="J53" s="187">
        <v>158</v>
      </c>
    </row>
    <row r="54" spans="2:10" ht="15.95" customHeight="1" thickBot="1" x14ac:dyDescent="0.3">
      <c r="B54" s="81">
        <v>50</v>
      </c>
      <c r="C54" s="76" t="s">
        <v>282</v>
      </c>
      <c r="D54" s="76" t="s">
        <v>133</v>
      </c>
      <c r="E54" s="76" t="s">
        <v>214</v>
      </c>
      <c r="F54" s="81" t="s">
        <v>496</v>
      </c>
      <c r="G54" s="76" t="s">
        <v>202</v>
      </c>
      <c r="H54" s="76" t="s">
        <v>216</v>
      </c>
      <c r="I54" s="81">
        <v>2018</v>
      </c>
      <c r="J54" s="187">
        <v>158</v>
      </c>
    </row>
    <row r="55" spans="2:10" ht="15.95" customHeight="1" thickBot="1" x14ac:dyDescent="0.3">
      <c r="B55" s="81">
        <v>51</v>
      </c>
      <c r="C55" s="76" t="s">
        <v>283</v>
      </c>
      <c r="D55" s="76" t="s">
        <v>128</v>
      </c>
      <c r="E55" s="76" t="s">
        <v>284</v>
      </c>
      <c r="F55" s="81" t="s">
        <v>506</v>
      </c>
      <c r="G55" s="76" t="s">
        <v>219</v>
      </c>
      <c r="H55" s="76" t="s">
        <v>285</v>
      </c>
      <c r="I55" s="81">
        <v>2018</v>
      </c>
      <c r="J55" s="187">
        <v>5</v>
      </c>
    </row>
    <row r="56" spans="2:10" ht="15.95" customHeight="1" thickBot="1" x14ac:dyDescent="0.3">
      <c r="B56" s="81">
        <v>52</v>
      </c>
      <c r="C56" s="76" t="s">
        <v>286</v>
      </c>
      <c r="D56" s="76" t="s">
        <v>128</v>
      </c>
      <c r="E56" s="76" t="s">
        <v>284</v>
      </c>
      <c r="F56" s="81" t="s">
        <v>506</v>
      </c>
      <c r="G56" s="76" t="s">
        <v>219</v>
      </c>
      <c r="H56" s="76" t="s">
        <v>285</v>
      </c>
      <c r="I56" s="81">
        <v>2018</v>
      </c>
      <c r="J56" s="187">
        <v>5</v>
      </c>
    </row>
    <row r="57" spans="2:10" ht="15.95" customHeight="1" thickBot="1" x14ac:dyDescent="0.3">
      <c r="B57" s="81">
        <v>53</v>
      </c>
      <c r="C57" s="76" t="s">
        <v>287</v>
      </c>
      <c r="D57" s="76" t="s">
        <v>128</v>
      </c>
      <c r="E57" s="76" t="s">
        <v>284</v>
      </c>
      <c r="F57" s="81" t="s">
        <v>506</v>
      </c>
      <c r="G57" s="76" t="s">
        <v>219</v>
      </c>
      <c r="H57" s="76" t="s">
        <v>285</v>
      </c>
      <c r="I57" s="81">
        <v>2018</v>
      </c>
      <c r="J57" s="187">
        <v>5</v>
      </c>
    </row>
    <row r="58" spans="2:10" ht="15.95" customHeight="1" thickBot="1" x14ac:dyDescent="0.3">
      <c r="B58" s="81">
        <v>54</v>
      </c>
      <c r="C58" s="76" t="s">
        <v>288</v>
      </c>
      <c r="D58" s="76" t="s">
        <v>133</v>
      </c>
      <c r="E58" s="76" t="s">
        <v>18</v>
      </c>
      <c r="F58" s="81" t="s">
        <v>507</v>
      </c>
      <c r="G58" s="76" t="s">
        <v>219</v>
      </c>
      <c r="H58" s="76" t="s">
        <v>289</v>
      </c>
      <c r="I58" s="81">
        <v>2018</v>
      </c>
      <c r="J58" s="187">
        <v>300</v>
      </c>
    </row>
    <row r="59" spans="2:10" ht="15.95" customHeight="1" thickBot="1" x14ac:dyDescent="0.3">
      <c r="B59" s="81">
        <v>55</v>
      </c>
      <c r="C59" s="76" t="s">
        <v>290</v>
      </c>
      <c r="D59" s="76" t="s">
        <v>133</v>
      </c>
      <c r="E59" s="76" t="s">
        <v>18</v>
      </c>
      <c r="F59" s="81" t="s">
        <v>507</v>
      </c>
      <c r="G59" s="76" t="s">
        <v>219</v>
      </c>
      <c r="H59" s="76" t="s">
        <v>289</v>
      </c>
      <c r="I59" s="81">
        <v>2018</v>
      </c>
      <c r="J59" s="187">
        <v>300</v>
      </c>
    </row>
    <row r="60" spans="2:10" ht="15.95" customHeight="1" thickBot="1" x14ac:dyDescent="0.3">
      <c r="B60" s="81">
        <v>56</v>
      </c>
      <c r="C60" s="76" t="s">
        <v>291</v>
      </c>
      <c r="D60" s="76" t="s">
        <v>133</v>
      </c>
      <c r="E60" s="76" t="s">
        <v>14</v>
      </c>
      <c r="F60" s="81" t="s">
        <v>493</v>
      </c>
      <c r="G60" s="76" t="s">
        <v>202</v>
      </c>
      <c r="H60" s="76" t="s">
        <v>292</v>
      </c>
      <c r="I60" s="81">
        <v>2018</v>
      </c>
      <c r="J60" s="187">
        <v>158</v>
      </c>
    </row>
    <row r="61" spans="2:10" ht="15.95" customHeight="1" thickBot="1" x14ac:dyDescent="0.3">
      <c r="B61" s="81">
        <v>57</v>
      </c>
      <c r="C61" s="76" t="s">
        <v>293</v>
      </c>
      <c r="D61" s="76" t="s">
        <v>133</v>
      </c>
      <c r="E61" s="76" t="s">
        <v>17</v>
      </c>
      <c r="F61" s="81" t="s">
        <v>498</v>
      </c>
      <c r="G61" s="76" t="s">
        <v>198</v>
      </c>
      <c r="H61" s="76" t="s">
        <v>225</v>
      </c>
      <c r="I61" s="81">
        <v>2018</v>
      </c>
      <c r="J61" s="187">
        <v>158</v>
      </c>
    </row>
    <row r="62" spans="2:10" ht="15.95" customHeight="1" thickBot="1" x14ac:dyDescent="0.3">
      <c r="B62" s="81">
        <v>58</v>
      </c>
      <c r="C62" s="76" t="s">
        <v>294</v>
      </c>
      <c r="D62" s="76" t="s">
        <v>133</v>
      </c>
      <c r="E62" s="76" t="s">
        <v>17</v>
      </c>
      <c r="F62" s="81" t="s">
        <v>498</v>
      </c>
      <c r="G62" s="76" t="s">
        <v>198</v>
      </c>
      <c r="H62" s="76" t="s">
        <v>225</v>
      </c>
      <c r="I62" s="81">
        <v>2018</v>
      </c>
      <c r="J62" s="187">
        <v>158</v>
      </c>
    </row>
    <row r="63" spans="2:10" ht="15.95" customHeight="1" thickBot="1" x14ac:dyDescent="0.3">
      <c r="B63" s="81">
        <v>59</v>
      </c>
      <c r="C63" s="76" t="s">
        <v>295</v>
      </c>
      <c r="D63" s="76" t="s">
        <v>125</v>
      </c>
      <c r="E63" s="76" t="s">
        <v>296</v>
      </c>
      <c r="F63" s="81" t="s">
        <v>505</v>
      </c>
      <c r="G63" s="76" t="s">
        <v>297</v>
      </c>
      <c r="H63" s="76" t="s">
        <v>298</v>
      </c>
      <c r="I63" s="81">
        <v>2018</v>
      </c>
      <c r="J63" s="187">
        <v>1.2</v>
      </c>
    </row>
    <row r="64" spans="2:10" ht="15.95" customHeight="1" thickBot="1" x14ac:dyDescent="0.3">
      <c r="B64" s="81">
        <v>60</v>
      </c>
      <c r="C64" s="76" t="s">
        <v>299</v>
      </c>
      <c r="D64" s="76" t="s">
        <v>125</v>
      </c>
      <c r="E64" s="76" t="s">
        <v>296</v>
      </c>
      <c r="F64" s="81" t="s">
        <v>505</v>
      </c>
      <c r="G64" s="76" t="s">
        <v>297</v>
      </c>
      <c r="H64" s="76" t="s">
        <v>298</v>
      </c>
      <c r="I64" s="81">
        <v>2018</v>
      </c>
      <c r="J64" s="187">
        <v>1.2</v>
      </c>
    </row>
    <row r="65" spans="2:10" ht="15.95" customHeight="1" thickBot="1" x14ac:dyDescent="0.3">
      <c r="B65" s="81">
        <v>61</v>
      </c>
      <c r="C65" s="76" t="s">
        <v>300</v>
      </c>
      <c r="D65" s="76" t="s">
        <v>125</v>
      </c>
      <c r="E65" s="76" t="s">
        <v>296</v>
      </c>
      <c r="F65" s="81" t="s">
        <v>505</v>
      </c>
      <c r="G65" s="76" t="s">
        <v>297</v>
      </c>
      <c r="H65" s="76" t="s">
        <v>298</v>
      </c>
      <c r="I65" s="81">
        <v>2018</v>
      </c>
      <c r="J65" s="187">
        <v>2.8</v>
      </c>
    </row>
    <row r="66" spans="2:10" ht="15.95" customHeight="1" thickBot="1" x14ac:dyDescent="0.3">
      <c r="B66" s="81">
        <v>62</v>
      </c>
      <c r="C66" s="76" t="s">
        <v>301</v>
      </c>
      <c r="D66" s="76" t="s">
        <v>133</v>
      </c>
      <c r="E66" s="76" t="s">
        <v>271</v>
      </c>
      <c r="F66" s="81" t="s">
        <v>504</v>
      </c>
      <c r="G66" s="76" t="s">
        <v>249</v>
      </c>
      <c r="H66" s="76" t="s">
        <v>250</v>
      </c>
      <c r="I66" s="81">
        <v>2018</v>
      </c>
      <c r="J66" s="187">
        <v>150</v>
      </c>
    </row>
    <row r="67" spans="2:10" ht="15.95" customHeight="1" thickBot="1" x14ac:dyDescent="0.3">
      <c r="B67" s="81">
        <v>63</v>
      </c>
      <c r="C67" s="76" t="s">
        <v>302</v>
      </c>
      <c r="D67" s="76" t="s">
        <v>133</v>
      </c>
      <c r="E67" s="76" t="s">
        <v>271</v>
      </c>
      <c r="F67" s="81" t="s">
        <v>504</v>
      </c>
      <c r="G67" s="76" t="s">
        <v>249</v>
      </c>
      <c r="H67" s="76" t="s">
        <v>250</v>
      </c>
      <c r="I67" s="81">
        <v>2018</v>
      </c>
      <c r="J67" s="187">
        <v>150</v>
      </c>
    </row>
    <row r="68" spans="2:10" ht="15.95" customHeight="1" thickBot="1" x14ac:dyDescent="0.3">
      <c r="B68" s="81">
        <v>64</v>
      </c>
      <c r="C68" s="76" t="s">
        <v>303</v>
      </c>
      <c r="D68" s="76" t="s">
        <v>133</v>
      </c>
      <c r="E68" s="76" t="s">
        <v>304</v>
      </c>
      <c r="F68" s="81" t="s">
        <v>508</v>
      </c>
      <c r="G68" s="76" t="s">
        <v>211</v>
      </c>
      <c r="H68" s="76" t="s">
        <v>305</v>
      </c>
      <c r="I68" s="81">
        <v>2019</v>
      </c>
      <c r="J68" s="187">
        <v>250</v>
      </c>
    </row>
    <row r="69" spans="2:10" ht="15.95" customHeight="1" thickBot="1" x14ac:dyDescent="0.3">
      <c r="B69" s="81">
        <v>65</v>
      </c>
      <c r="C69" s="76" t="s">
        <v>306</v>
      </c>
      <c r="D69" s="76" t="s">
        <v>133</v>
      </c>
      <c r="E69" s="76" t="s">
        <v>304</v>
      </c>
      <c r="F69" s="81" t="s">
        <v>508</v>
      </c>
      <c r="G69" s="76" t="s">
        <v>211</v>
      </c>
      <c r="H69" s="76" t="s">
        <v>305</v>
      </c>
      <c r="I69" s="81">
        <v>2019</v>
      </c>
      <c r="J69" s="187">
        <v>250</v>
      </c>
    </row>
    <row r="70" spans="2:10" ht="15.95" customHeight="1" thickBot="1" x14ac:dyDescent="0.3">
      <c r="B70" s="81">
        <v>66</v>
      </c>
      <c r="C70" s="76" t="s">
        <v>307</v>
      </c>
      <c r="D70" s="76" t="s">
        <v>124</v>
      </c>
      <c r="E70" s="76" t="s">
        <v>205</v>
      </c>
      <c r="F70" s="81" t="s">
        <v>494</v>
      </c>
      <c r="G70" s="76" t="s">
        <v>206</v>
      </c>
      <c r="H70" s="76" t="s">
        <v>207</v>
      </c>
      <c r="I70" s="81">
        <v>2019</v>
      </c>
      <c r="J70" s="187">
        <v>63</v>
      </c>
    </row>
    <row r="71" spans="2:10" ht="15.95" customHeight="1" thickBot="1" x14ac:dyDescent="0.3">
      <c r="B71" s="81">
        <v>67</v>
      </c>
      <c r="C71" s="76" t="s">
        <v>308</v>
      </c>
      <c r="D71" s="76" t="s">
        <v>124</v>
      </c>
      <c r="E71" s="76" t="s">
        <v>205</v>
      </c>
      <c r="F71" s="81" t="s">
        <v>494</v>
      </c>
      <c r="G71" s="76" t="s">
        <v>206</v>
      </c>
      <c r="H71" s="76" t="s">
        <v>207</v>
      </c>
      <c r="I71" s="81">
        <v>2019</v>
      </c>
      <c r="J71" s="187">
        <v>63</v>
      </c>
    </row>
    <row r="72" spans="2:10" ht="15.95" customHeight="1" thickBot="1" x14ac:dyDescent="0.3">
      <c r="B72" s="81">
        <v>68</v>
      </c>
      <c r="C72" s="76" t="s">
        <v>309</v>
      </c>
      <c r="D72" s="76" t="s">
        <v>124</v>
      </c>
      <c r="E72" s="76" t="s">
        <v>205</v>
      </c>
      <c r="F72" s="81" t="s">
        <v>494</v>
      </c>
      <c r="G72" s="76" t="s">
        <v>206</v>
      </c>
      <c r="H72" s="76" t="s">
        <v>207</v>
      </c>
      <c r="I72" s="81">
        <v>2019</v>
      </c>
      <c r="J72" s="187">
        <v>100</v>
      </c>
    </row>
    <row r="73" spans="2:10" ht="15.95" customHeight="1" thickBot="1" x14ac:dyDescent="0.3">
      <c r="B73" s="81">
        <v>69</v>
      </c>
      <c r="C73" s="76" t="s">
        <v>310</v>
      </c>
      <c r="D73" s="76" t="s">
        <v>133</v>
      </c>
      <c r="E73" s="76" t="s">
        <v>311</v>
      </c>
      <c r="F73" s="81" t="s">
        <v>498</v>
      </c>
      <c r="G73" s="76" t="s">
        <v>198</v>
      </c>
      <c r="H73" s="76" t="s">
        <v>312</v>
      </c>
      <c r="I73" s="81">
        <v>2019</v>
      </c>
      <c r="J73" s="187">
        <v>150</v>
      </c>
    </row>
    <row r="74" spans="2:10" ht="15.95" customHeight="1" thickBot="1" x14ac:dyDescent="0.3">
      <c r="B74" s="81">
        <v>70</v>
      </c>
      <c r="C74" s="76" t="s">
        <v>313</v>
      </c>
      <c r="D74" s="76" t="s">
        <v>133</v>
      </c>
      <c r="E74" s="76" t="s">
        <v>311</v>
      </c>
      <c r="F74" s="81" t="s">
        <v>498</v>
      </c>
      <c r="G74" s="76" t="s">
        <v>198</v>
      </c>
      <c r="H74" s="76" t="s">
        <v>312</v>
      </c>
      <c r="I74" s="81">
        <v>2019</v>
      </c>
      <c r="J74" s="187">
        <v>150</v>
      </c>
    </row>
    <row r="75" spans="2:10" ht="15.95" customHeight="1" thickBot="1" x14ac:dyDescent="0.3">
      <c r="B75" s="81">
        <v>71</v>
      </c>
      <c r="C75" s="76" t="s">
        <v>314</v>
      </c>
      <c r="D75" s="76" t="s">
        <v>124</v>
      </c>
      <c r="E75" s="76" t="s">
        <v>227</v>
      </c>
      <c r="F75" s="81" t="s">
        <v>499</v>
      </c>
      <c r="G75" s="76" t="s">
        <v>198</v>
      </c>
      <c r="H75" s="76" t="s">
        <v>199</v>
      </c>
      <c r="I75" s="81">
        <v>2019</v>
      </c>
      <c r="J75" s="187">
        <v>239.8</v>
      </c>
    </row>
    <row r="76" spans="2:10" ht="15.95" customHeight="1" thickBot="1" x14ac:dyDescent="0.3">
      <c r="B76" s="81">
        <v>72</v>
      </c>
      <c r="C76" s="76" t="s">
        <v>315</v>
      </c>
      <c r="D76" s="76" t="s">
        <v>124</v>
      </c>
      <c r="E76" s="76" t="s">
        <v>316</v>
      </c>
      <c r="F76" s="81" t="s">
        <v>495</v>
      </c>
      <c r="G76" s="76" t="s">
        <v>211</v>
      </c>
      <c r="H76" s="76" t="s">
        <v>212</v>
      </c>
      <c r="I76" s="81">
        <v>2019</v>
      </c>
      <c r="J76" s="187">
        <v>377.66</v>
      </c>
    </row>
    <row r="77" spans="2:10" ht="15.95" customHeight="1" thickBot="1" x14ac:dyDescent="0.3">
      <c r="B77" s="81">
        <v>73</v>
      </c>
      <c r="C77" s="76" t="s">
        <v>317</v>
      </c>
      <c r="D77" s="76" t="s">
        <v>135</v>
      </c>
      <c r="E77" s="76" t="s">
        <v>22</v>
      </c>
      <c r="F77" s="81" t="s">
        <v>509</v>
      </c>
      <c r="G77" s="76" t="s">
        <v>318</v>
      </c>
      <c r="H77" s="76" t="s">
        <v>319</v>
      </c>
      <c r="I77" s="81">
        <v>2019</v>
      </c>
      <c r="J77" s="187">
        <v>26</v>
      </c>
    </row>
    <row r="78" spans="2:10" ht="15.95" customHeight="1" thickBot="1" x14ac:dyDescent="0.3">
      <c r="B78" s="81">
        <v>74</v>
      </c>
      <c r="C78" s="76" t="s">
        <v>320</v>
      </c>
      <c r="D78" s="76" t="s">
        <v>135</v>
      </c>
      <c r="E78" s="76" t="s">
        <v>22</v>
      </c>
      <c r="F78" s="81" t="s">
        <v>509</v>
      </c>
      <c r="G78" s="76" t="s">
        <v>318</v>
      </c>
      <c r="H78" s="76" t="s">
        <v>319</v>
      </c>
      <c r="I78" s="81">
        <v>2019</v>
      </c>
      <c r="J78" s="187">
        <v>18</v>
      </c>
    </row>
    <row r="79" spans="2:10" ht="15.95" customHeight="1" thickBot="1" x14ac:dyDescent="0.3">
      <c r="B79" s="81">
        <v>75</v>
      </c>
      <c r="C79" s="76" t="s">
        <v>321</v>
      </c>
      <c r="D79" s="76" t="s">
        <v>135</v>
      </c>
      <c r="E79" s="76" t="s">
        <v>22</v>
      </c>
      <c r="F79" s="81" t="s">
        <v>509</v>
      </c>
      <c r="G79" s="76" t="s">
        <v>318</v>
      </c>
      <c r="H79" s="76" t="s">
        <v>319</v>
      </c>
      <c r="I79" s="81">
        <v>2019</v>
      </c>
      <c r="J79" s="187">
        <v>18</v>
      </c>
    </row>
    <row r="80" spans="2:10" ht="15.95" customHeight="1" thickBot="1" x14ac:dyDescent="0.3">
      <c r="B80" s="81">
        <v>76</v>
      </c>
      <c r="C80" s="76" t="s">
        <v>322</v>
      </c>
      <c r="D80" s="76" t="s">
        <v>135</v>
      </c>
      <c r="E80" s="76" t="s">
        <v>17</v>
      </c>
      <c r="F80" s="81" t="s">
        <v>498</v>
      </c>
      <c r="G80" s="76" t="s">
        <v>198</v>
      </c>
      <c r="H80" s="76" t="s">
        <v>225</v>
      </c>
      <c r="I80" s="81">
        <v>2019</v>
      </c>
      <c r="J80" s="187">
        <v>28</v>
      </c>
    </row>
    <row r="81" spans="2:10" ht="15.95" customHeight="1" thickBot="1" x14ac:dyDescent="0.3">
      <c r="B81" s="81">
        <v>77</v>
      </c>
      <c r="C81" s="76" t="s">
        <v>323</v>
      </c>
      <c r="D81" s="76" t="s">
        <v>133</v>
      </c>
      <c r="E81" s="76" t="s">
        <v>324</v>
      </c>
      <c r="F81" s="81" t="s">
        <v>496</v>
      </c>
      <c r="G81" s="76" t="s">
        <v>202</v>
      </c>
      <c r="H81" s="76" t="s">
        <v>223</v>
      </c>
      <c r="I81" s="81">
        <v>2019</v>
      </c>
      <c r="J81" s="187">
        <v>158</v>
      </c>
    </row>
    <row r="82" spans="2:10" ht="15.95" customHeight="1" thickBot="1" x14ac:dyDescent="0.3">
      <c r="B82" s="81">
        <v>78</v>
      </c>
      <c r="C82" s="76" t="s">
        <v>325</v>
      </c>
      <c r="D82" s="76" t="s">
        <v>133</v>
      </c>
      <c r="E82" s="76" t="s">
        <v>324</v>
      </c>
      <c r="F82" s="81" t="s">
        <v>496</v>
      </c>
      <c r="G82" s="76" t="s">
        <v>202</v>
      </c>
      <c r="H82" s="76" t="s">
        <v>223</v>
      </c>
      <c r="I82" s="81">
        <v>2019</v>
      </c>
      <c r="J82" s="187">
        <v>158</v>
      </c>
    </row>
    <row r="83" spans="2:10" ht="15.95" customHeight="1" thickBot="1" x14ac:dyDescent="0.3">
      <c r="B83" s="81">
        <v>79</v>
      </c>
      <c r="C83" s="76" t="s">
        <v>326</v>
      </c>
      <c r="D83" s="76" t="s">
        <v>133</v>
      </c>
      <c r="E83" s="76" t="s">
        <v>324</v>
      </c>
      <c r="F83" s="81" t="s">
        <v>496</v>
      </c>
      <c r="G83" s="76" t="s">
        <v>202</v>
      </c>
      <c r="H83" s="76" t="s">
        <v>223</v>
      </c>
      <c r="I83" s="81">
        <v>2019</v>
      </c>
      <c r="J83" s="187">
        <v>158</v>
      </c>
    </row>
    <row r="84" spans="2:10" ht="15.95" customHeight="1" thickBot="1" x14ac:dyDescent="0.3">
      <c r="B84" s="81">
        <v>80</v>
      </c>
      <c r="C84" s="76" t="s">
        <v>327</v>
      </c>
      <c r="D84" s="76" t="s">
        <v>133</v>
      </c>
      <c r="E84" s="76" t="s">
        <v>324</v>
      </c>
      <c r="F84" s="81" t="s">
        <v>496</v>
      </c>
      <c r="G84" s="76" t="s">
        <v>202</v>
      </c>
      <c r="H84" s="76" t="s">
        <v>223</v>
      </c>
      <c r="I84" s="81">
        <v>2019</v>
      </c>
      <c r="J84" s="187">
        <v>158</v>
      </c>
    </row>
    <row r="85" spans="2:10" ht="15.95" customHeight="1" thickBot="1" x14ac:dyDescent="0.3">
      <c r="B85" s="81">
        <v>81</v>
      </c>
      <c r="C85" s="76" t="s">
        <v>328</v>
      </c>
      <c r="D85" s="76" t="s">
        <v>133</v>
      </c>
      <c r="E85" s="76" t="s">
        <v>329</v>
      </c>
      <c r="F85" s="81" t="s">
        <v>508</v>
      </c>
      <c r="G85" s="76" t="s">
        <v>211</v>
      </c>
      <c r="H85" s="76" t="s">
        <v>330</v>
      </c>
      <c r="I85" s="81">
        <v>2019</v>
      </c>
      <c r="J85" s="187">
        <v>300</v>
      </c>
    </row>
    <row r="86" spans="2:10" ht="15.95" customHeight="1" thickBot="1" x14ac:dyDescent="0.3">
      <c r="B86" s="81">
        <v>82</v>
      </c>
      <c r="C86" s="76" t="s">
        <v>331</v>
      </c>
      <c r="D86" s="76" t="s">
        <v>133</v>
      </c>
      <c r="E86" s="76" t="s">
        <v>15</v>
      </c>
      <c r="F86" s="81" t="s">
        <v>510</v>
      </c>
      <c r="G86" s="76" t="s">
        <v>219</v>
      </c>
      <c r="H86" s="76" t="s">
        <v>332</v>
      </c>
      <c r="I86" s="81">
        <v>2019</v>
      </c>
      <c r="J86" s="187">
        <v>300</v>
      </c>
    </row>
    <row r="87" spans="2:10" ht="15.95" customHeight="1" thickBot="1" x14ac:dyDescent="0.3">
      <c r="B87" s="81">
        <v>83</v>
      </c>
      <c r="C87" s="76" t="s">
        <v>333</v>
      </c>
      <c r="D87" s="76" t="s">
        <v>133</v>
      </c>
      <c r="E87" s="76" t="s">
        <v>15</v>
      </c>
      <c r="F87" s="81" t="s">
        <v>510</v>
      </c>
      <c r="G87" s="76" t="s">
        <v>219</v>
      </c>
      <c r="H87" s="76" t="s">
        <v>332</v>
      </c>
      <c r="I87" s="81">
        <v>2019</v>
      </c>
      <c r="J87" s="187">
        <v>250</v>
      </c>
    </row>
    <row r="88" spans="2:10" ht="15.95" customHeight="1" thickBot="1" x14ac:dyDescent="0.3">
      <c r="B88" s="81">
        <v>84</v>
      </c>
      <c r="C88" s="76" t="s">
        <v>334</v>
      </c>
      <c r="D88" s="76" t="s">
        <v>135</v>
      </c>
      <c r="E88" s="76" t="s">
        <v>16</v>
      </c>
      <c r="F88" s="81" t="s">
        <v>509</v>
      </c>
      <c r="G88" s="76" t="s">
        <v>318</v>
      </c>
      <c r="H88" s="76" t="s">
        <v>335</v>
      </c>
      <c r="I88" s="81">
        <v>2019</v>
      </c>
      <c r="J88" s="187">
        <v>30</v>
      </c>
    </row>
    <row r="89" spans="2:10" ht="15.95" customHeight="1" thickBot="1" x14ac:dyDescent="0.3">
      <c r="B89" s="81">
        <v>85</v>
      </c>
      <c r="C89" s="76" t="s">
        <v>336</v>
      </c>
      <c r="D89" s="76" t="s">
        <v>135</v>
      </c>
      <c r="E89" s="76" t="s">
        <v>16</v>
      </c>
      <c r="F89" s="81" t="s">
        <v>509</v>
      </c>
      <c r="G89" s="76" t="s">
        <v>318</v>
      </c>
      <c r="H89" s="76" t="s">
        <v>335</v>
      </c>
      <c r="I89" s="81">
        <v>2019</v>
      </c>
      <c r="J89" s="187">
        <v>30</v>
      </c>
    </row>
    <row r="90" spans="2:10" ht="15.95" customHeight="1" thickBot="1" x14ac:dyDescent="0.3">
      <c r="B90" s="81">
        <v>86</v>
      </c>
      <c r="C90" s="76" t="s">
        <v>337</v>
      </c>
      <c r="D90" s="76" t="s">
        <v>133</v>
      </c>
      <c r="E90" s="76" t="s">
        <v>338</v>
      </c>
      <c r="F90" s="81" t="s">
        <v>493</v>
      </c>
      <c r="G90" s="76" t="s">
        <v>202</v>
      </c>
      <c r="H90" s="76" t="s">
        <v>339</v>
      </c>
      <c r="I90" s="81">
        <v>2019</v>
      </c>
      <c r="J90" s="187">
        <v>160</v>
      </c>
    </row>
    <row r="91" spans="2:10" ht="15.95" customHeight="1" thickBot="1" x14ac:dyDescent="0.3">
      <c r="B91" s="81">
        <v>87</v>
      </c>
      <c r="C91" s="76" t="s">
        <v>340</v>
      </c>
      <c r="D91" s="76" t="s">
        <v>133</v>
      </c>
      <c r="E91" s="76" t="s">
        <v>338</v>
      </c>
      <c r="F91" s="81" t="s">
        <v>493</v>
      </c>
      <c r="G91" s="76" t="s">
        <v>202</v>
      </c>
      <c r="H91" s="76" t="s">
        <v>339</v>
      </c>
      <c r="I91" s="81">
        <v>2019</v>
      </c>
      <c r="J91" s="187">
        <v>160</v>
      </c>
    </row>
    <row r="92" spans="2:10" ht="15.95" customHeight="1" thickBot="1" x14ac:dyDescent="0.3">
      <c r="B92" s="81">
        <v>88</v>
      </c>
      <c r="C92" s="76" t="s">
        <v>341</v>
      </c>
      <c r="D92" s="76" t="s">
        <v>133</v>
      </c>
      <c r="E92" s="76" t="s">
        <v>342</v>
      </c>
      <c r="F92" s="81" t="s">
        <v>511</v>
      </c>
      <c r="G92" s="76" t="s">
        <v>219</v>
      </c>
      <c r="H92" s="76" t="s">
        <v>343</v>
      </c>
      <c r="I92" s="81">
        <v>2019</v>
      </c>
      <c r="J92" s="187">
        <v>350</v>
      </c>
    </row>
    <row r="93" spans="2:10" ht="15.95" customHeight="1" thickBot="1" x14ac:dyDescent="0.3">
      <c r="B93" s="81">
        <v>89</v>
      </c>
      <c r="C93" s="76" t="s">
        <v>344</v>
      </c>
      <c r="D93" s="76" t="s">
        <v>133</v>
      </c>
      <c r="E93" s="76" t="s">
        <v>342</v>
      </c>
      <c r="F93" s="81" t="s">
        <v>511</v>
      </c>
      <c r="G93" s="76" t="s">
        <v>219</v>
      </c>
      <c r="H93" s="76" t="s">
        <v>343</v>
      </c>
      <c r="I93" s="81">
        <v>2019</v>
      </c>
      <c r="J93" s="187">
        <v>350</v>
      </c>
    </row>
    <row r="94" spans="2:10" ht="15.95" customHeight="1" thickBot="1" x14ac:dyDescent="0.3">
      <c r="B94" s="81">
        <v>90</v>
      </c>
      <c r="C94" s="76" t="s">
        <v>345</v>
      </c>
      <c r="D94" s="76" t="s">
        <v>128</v>
      </c>
      <c r="E94" s="76" t="s">
        <v>22</v>
      </c>
      <c r="F94" s="81" t="s">
        <v>509</v>
      </c>
      <c r="G94" s="76" t="s">
        <v>318</v>
      </c>
      <c r="H94" s="76" t="s">
        <v>319</v>
      </c>
      <c r="I94" s="81">
        <v>2020</v>
      </c>
      <c r="J94" s="187">
        <v>30</v>
      </c>
    </row>
    <row r="95" spans="2:10" ht="15.95" customHeight="1" thickBot="1" x14ac:dyDescent="0.3">
      <c r="B95" s="81">
        <v>91</v>
      </c>
      <c r="C95" s="76" t="s">
        <v>346</v>
      </c>
      <c r="D95" s="76" t="s">
        <v>133</v>
      </c>
      <c r="E95" s="76" t="s">
        <v>14</v>
      </c>
      <c r="F95" s="81" t="s">
        <v>493</v>
      </c>
      <c r="G95" s="76" t="s">
        <v>202</v>
      </c>
      <c r="H95" s="76" t="s">
        <v>292</v>
      </c>
      <c r="I95" s="81">
        <v>2020</v>
      </c>
      <c r="J95" s="187">
        <v>158</v>
      </c>
    </row>
    <row r="96" spans="2:10" ht="15.95" customHeight="1" thickBot="1" x14ac:dyDescent="0.3">
      <c r="B96" s="81">
        <v>92</v>
      </c>
      <c r="C96" s="76" t="s">
        <v>347</v>
      </c>
      <c r="D96" s="76" t="s">
        <v>133</v>
      </c>
      <c r="E96" s="76" t="s">
        <v>14</v>
      </c>
      <c r="F96" s="81" t="s">
        <v>493</v>
      </c>
      <c r="G96" s="76" t="s">
        <v>202</v>
      </c>
      <c r="H96" s="76" t="s">
        <v>292</v>
      </c>
      <c r="I96" s="81">
        <v>2020</v>
      </c>
      <c r="J96" s="187">
        <v>300</v>
      </c>
    </row>
    <row r="97" spans="2:10" ht="15.95" customHeight="1" thickBot="1" x14ac:dyDescent="0.3">
      <c r="B97" s="81">
        <v>93</v>
      </c>
      <c r="C97" s="76" t="s">
        <v>348</v>
      </c>
      <c r="D97" s="76" t="s">
        <v>133</v>
      </c>
      <c r="E97" s="76" t="s">
        <v>349</v>
      </c>
      <c r="F97" s="81" t="s">
        <v>509</v>
      </c>
      <c r="G97" s="76" t="s">
        <v>318</v>
      </c>
      <c r="H97" s="76" t="s">
        <v>335</v>
      </c>
      <c r="I97" s="81">
        <v>2020</v>
      </c>
      <c r="J97" s="187">
        <v>160</v>
      </c>
    </row>
    <row r="98" spans="2:10" ht="15.95" customHeight="1" thickBot="1" x14ac:dyDescent="0.3">
      <c r="B98" s="81">
        <v>94</v>
      </c>
      <c r="C98" s="76" t="s">
        <v>350</v>
      </c>
      <c r="D98" s="76" t="s">
        <v>133</v>
      </c>
      <c r="E98" s="76" t="s">
        <v>349</v>
      </c>
      <c r="F98" s="81" t="s">
        <v>509</v>
      </c>
      <c r="G98" s="76" t="s">
        <v>318</v>
      </c>
      <c r="H98" s="76" t="s">
        <v>335</v>
      </c>
      <c r="I98" s="81">
        <v>2020</v>
      </c>
      <c r="J98" s="187">
        <v>160</v>
      </c>
    </row>
    <row r="99" spans="2:10" ht="15.95" customHeight="1" thickBot="1" x14ac:dyDescent="0.3">
      <c r="B99" s="81">
        <v>95</v>
      </c>
      <c r="C99" s="76" t="s">
        <v>351</v>
      </c>
      <c r="D99" s="76" t="s">
        <v>135</v>
      </c>
      <c r="E99" s="76" t="s">
        <v>352</v>
      </c>
      <c r="F99" s="81" t="s">
        <v>512</v>
      </c>
      <c r="G99" s="76" t="s">
        <v>234</v>
      </c>
      <c r="H99" s="76" t="s">
        <v>353</v>
      </c>
      <c r="I99" s="81">
        <v>2021</v>
      </c>
      <c r="J99" s="187">
        <v>14</v>
      </c>
    </row>
    <row r="100" spans="2:10" ht="15.95" customHeight="1" thickBot="1" x14ac:dyDescent="0.3">
      <c r="B100" s="81">
        <v>96</v>
      </c>
      <c r="C100" s="76" t="s">
        <v>354</v>
      </c>
      <c r="D100" s="76" t="s">
        <v>135</v>
      </c>
      <c r="E100" s="76" t="s">
        <v>352</v>
      </c>
      <c r="F100" s="81" t="s">
        <v>512</v>
      </c>
      <c r="G100" s="76" t="s">
        <v>234</v>
      </c>
      <c r="H100" s="76" t="s">
        <v>353</v>
      </c>
      <c r="I100" s="81">
        <v>2021</v>
      </c>
      <c r="J100" s="187">
        <v>14</v>
      </c>
    </row>
    <row r="101" spans="2:10" ht="15.95" customHeight="1" thickBot="1" x14ac:dyDescent="0.3">
      <c r="B101" s="81">
        <v>97</v>
      </c>
      <c r="C101" s="76" t="s">
        <v>355</v>
      </c>
      <c r="D101" s="76" t="s">
        <v>147</v>
      </c>
      <c r="E101" s="76" t="s">
        <v>356</v>
      </c>
      <c r="F101" s="81" t="s">
        <v>494</v>
      </c>
      <c r="G101" s="76" t="s">
        <v>206</v>
      </c>
      <c r="H101" s="76" t="s">
        <v>258</v>
      </c>
      <c r="I101" s="81">
        <v>2021</v>
      </c>
      <c r="J101" s="187">
        <v>242.51</v>
      </c>
    </row>
    <row r="102" spans="2:10" ht="15.95" customHeight="1" thickBot="1" x14ac:dyDescent="0.3">
      <c r="B102" s="81">
        <v>98</v>
      </c>
      <c r="C102" s="76" t="s">
        <v>357</v>
      </c>
      <c r="D102" s="76" t="s">
        <v>135</v>
      </c>
      <c r="E102" s="76" t="s">
        <v>358</v>
      </c>
      <c r="F102" s="81" t="s">
        <v>512</v>
      </c>
      <c r="G102" s="76" t="s">
        <v>234</v>
      </c>
      <c r="H102" s="76" t="s">
        <v>359</v>
      </c>
      <c r="I102" s="81">
        <v>2021</v>
      </c>
      <c r="J102" s="187">
        <v>14</v>
      </c>
    </row>
    <row r="103" spans="2:10" ht="15.95" customHeight="1" thickBot="1" x14ac:dyDescent="0.3">
      <c r="B103" s="81">
        <v>99</v>
      </c>
      <c r="C103" s="76" t="s">
        <v>360</v>
      </c>
      <c r="D103" s="76" t="s">
        <v>135</v>
      </c>
      <c r="E103" s="76" t="s">
        <v>358</v>
      </c>
      <c r="F103" s="81" t="s">
        <v>512</v>
      </c>
      <c r="G103" s="76" t="s">
        <v>234</v>
      </c>
      <c r="H103" s="76" t="s">
        <v>359</v>
      </c>
      <c r="I103" s="81">
        <v>2021</v>
      </c>
      <c r="J103" s="187">
        <v>14</v>
      </c>
    </row>
    <row r="104" spans="2:10" ht="15.95" customHeight="1" thickBot="1" x14ac:dyDescent="0.3">
      <c r="B104" s="81">
        <v>100</v>
      </c>
      <c r="C104" s="76" t="s">
        <v>361</v>
      </c>
      <c r="D104" s="76" t="s">
        <v>135</v>
      </c>
      <c r="E104" s="76" t="s">
        <v>222</v>
      </c>
      <c r="F104" s="81" t="s">
        <v>496</v>
      </c>
      <c r="G104" s="76" t="s">
        <v>202</v>
      </c>
      <c r="H104" s="76" t="s">
        <v>223</v>
      </c>
      <c r="I104" s="81">
        <v>2021</v>
      </c>
      <c r="J104" s="187">
        <v>30</v>
      </c>
    </row>
    <row r="105" spans="2:10" ht="15.95" customHeight="1" thickBot="1" x14ac:dyDescent="0.3">
      <c r="B105" s="81">
        <v>101</v>
      </c>
      <c r="C105" s="76" t="s">
        <v>362</v>
      </c>
      <c r="D105" s="76" t="s">
        <v>133</v>
      </c>
      <c r="E105" s="76" t="s">
        <v>5</v>
      </c>
      <c r="F105" s="81" t="s">
        <v>503</v>
      </c>
      <c r="G105" s="76" t="s">
        <v>234</v>
      </c>
      <c r="H105" s="76" t="s">
        <v>268</v>
      </c>
      <c r="I105" s="81">
        <v>2021</v>
      </c>
      <c r="J105" s="187">
        <v>84</v>
      </c>
    </row>
    <row r="106" spans="2:10" ht="15.95" customHeight="1" thickBot="1" x14ac:dyDescent="0.3">
      <c r="B106" s="81">
        <v>102</v>
      </c>
      <c r="C106" s="76" t="s">
        <v>363</v>
      </c>
      <c r="D106" s="76" t="s">
        <v>133</v>
      </c>
      <c r="E106" s="76" t="s">
        <v>5</v>
      </c>
      <c r="F106" s="81" t="s">
        <v>503</v>
      </c>
      <c r="G106" s="76" t="s">
        <v>234</v>
      </c>
      <c r="H106" s="76" t="s">
        <v>268</v>
      </c>
      <c r="I106" s="81">
        <v>2021</v>
      </c>
      <c r="J106" s="187">
        <v>84</v>
      </c>
    </row>
    <row r="107" spans="2:10" ht="15.95" customHeight="1" thickBot="1" x14ac:dyDescent="0.3">
      <c r="B107" s="81">
        <v>103</v>
      </c>
      <c r="C107" s="76" t="s">
        <v>364</v>
      </c>
      <c r="D107" s="76" t="s">
        <v>133</v>
      </c>
      <c r="E107" s="76" t="s">
        <v>365</v>
      </c>
      <c r="F107" s="81" t="s">
        <v>513</v>
      </c>
      <c r="G107" s="76" t="s">
        <v>249</v>
      </c>
      <c r="H107" s="76" t="s">
        <v>250</v>
      </c>
      <c r="I107" s="81">
        <v>2021</v>
      </c>
      <c r="J107" s="187">
        <v>330</v>
      </c>
    </row>
    <row r="108" spans="2:10" ht="15.95" customHeight="1" thickBot="1" x14ac:dyDescent="0.3">
      <c r="B108" s="81">
        <v>104</v>
      </c>
      <c r="C108" s="76" t="s">
        <v>366</v>
      </c>
      <c r="D108" s="76" t="s">
        <v>133</v>
      </c>
      <c r="E108" s="76" t="s">
        <v>365</v>
      </c>
      <c r="F108" s="81" t="s">
        <v>513</v>
      </c>
      <c r="G108" s="76" t="s">
        <v>249</v>
      </c>
      <c r="H108" s="76" t="s">
        <v>250</v>
      </c>
      <c r="I108" s="81">
        <v>2021</v>
      </c>
      <c r="J108" s="187">
        <v>330</v>
      </c>
    </row>
    <row r="109" spans="2:10" ht="15.95" customHeight="1" thickBot="1" x14ac:dyDescent="0.3">
      <c r="B109" s="81">
        <v>105</v>
      </c>
      <c r="C109" s="76" t="s">
        <v>367</v>
      </c>
      <c r="D109" s="76" t="s">
        <v>124</v>
      </c>
      <c r="E109" s="76" t="s">
        <v>267</v>
      </c>
      <c r="F109" s="81" t="s">
        <v>503</v>
      </c>
      <c r="G109" s="76" t="s">
        <v>234</v>
      </c>
      <c r="H109" s="76" t="s">
        <v>268</v>
      </c>
      <c r="I109" s="81">
        <v>2021</v>
      </c>
      <c r="J109" s="187">
        <v>220</v>
      </c>
    </row>
    <row r="110" spans="2:10" ht="15.95" customHeight="1" thickBot="1" x14ac:dyDescent="0.3">
      <c r="B110" s="81">
        <v>106</v>
      </c>
      <c r="C110" s="76" t="s">
        <v>368</v>
      </c>
      <c r="D110" s="76" t="s">
        <v>135</v>
      </c>
      <c r="E110" s="76" t="s">
        <v>34</v>
      </c>
      <c r="F110" s="81" t="s">
        <v>505</v>
      </c>
      <c r="G110" s="76" t="s">
        <v>278</v>
      </c>
      <c r="H110" s="76" t="s">
        <v>279</v>
      </c>
      <c r="I110" s="81">
        <v>2022</v>
      </c>
      <c r="J110" s="187">
        <v>27.43</v>
      </c>
    </row>
    <row r="111" spans="2:10" ht="15.95" customHeight="1" thickBot="1" x14ac:dyDescent="0.3">
      <c r="B111" s="81">
        <v>107</v>
      </c>
      <c r="C111" s="76" t="s">
        <v>369</v>
      </c>
      <c r="D111" s="76" t="s">
        <v>135</v>
      </c>
      <c r="E111" s="76" t="s">
        <v>352</v>
      </c>
      <c r="F111" s="81" t="s">
        <v>512</v>
      </c>
      <c r="G111" s="76" t="s">
        <v>234</v>
      </c>
      <c r="H111" s="76" t="s">
        <v>353</v>
      </c>
      <c r="I111" s="81">
        <v>2022</v>
      </c>
      <c r="J111" s="187">
        <v>30</v>
      </c>
    </row>
    <row r="112" spans="2:10" ht="15.95" customHeight="1" thickBot="1" x14ac:dyDescent="0.3">
      <c r="B112" s="81">
        <v>108</v>
      </c>
      <c r="C112" s="76" t="s">
        <v>370</v>
      </c>
      <c r="D112" s="76" t="s">
        <v>135</v>
      </c>
      <c r="E112" s="76" t="s">
        <v>352</v>
      </c>
      <c r="F112" s="81" t="s">
        <v>512</v>
      </c>
      <c r="G112" s="76" t="s">
        <v>234</v>
      </c>
      <c r="H112" s="76" t="s">
        <v>353</v>
      </c>
      <c r="I112" s="81">
        <v>2022</v>
      </c>
      <c r="J112" s="187">
        <v>44</v>
      </c>
    </row>
    <row r="113" spans="2:10" ht="15.95" customHeight="1" thickBot="1" x14ac:dyDescent="0.3">
      <c r="B113" s="81">
        <v>109</v>
      </c>
      <c r="C113" s="76" t="s">
        <v>371</v>
      </c>
      <c r="D113" s="76" t="s">
        <v>135</v>
      </c>
      <c r="E113" s="76" t="s">
        <v>358</v>
      </c>
      <c r="F113" s="81" t="s">
        <v>512</v>
      </c>
      <c r="G113" s="76" t="s">
        <v>234</v>
      </c>
      <c r="H113" s="76" t="s">
        <v>359</v>
      </c>
      <c r="I113" s="81">
        <v>2022</v>
      </c>
      <c r="J113" s="187">
        <v>25</v>
      </c>
    </row>
    <row r="114" spans="2:10" ht="15.95" customHeight="1" thickBot="1" x14ac:dyDescent="0.3">
      <c r="B114" s="81">
        <v>110</v>
      </c>
      <c r="C114" s="76" t="s">
        <v>372</v>
      </c>
      <c r="D114" s="76" t="s">
        <v>135</v>
      </c>
      <c r="E114" s="76" t="s">
        <v>373</v>
      </c>
      <c r="F114" s="81" t="s">
        <v>505</v>
      </c>
      <c r="G114" s="76" t="s">
        <v>278</v>
      </c>
      <c r="H114" s="76" t="s">
        <v>374</v>
      </c>
      <c r="I114" s="81">
        <v>2022</v>
      </c>
      <c r="J114" s="187">
        <v>33.22</v>
      </c>
    </row>
    <row r="115" spans="2:10" ht="15.95" customHeight="1" thickBot="1" x14ac:dyDescent="0.3">
      <c r="B115" s="81">
        <v>111</v>
      </c>
      <c r="C115" s="76" t="s">
        <v>375</v>
      </c>
      <c r="D115" s="76" t="s">
        <v>135</v>
      </c>
      <c r="E115" s="76" t="s">
        <v>376</v>
      </c>
      <c r="F115" s="81" t="s">
        <v>500</v>
      </c>
      <c r="G115" s="76" t="s">
        <v>234</v>
      </c>
      <c r="H115" s="76" t="s">
        <v>235</v>
      </c>
      <c r="I115" s="81">
        <v>2022</v>
      </c>
      <c r="J115" s="187">
        <v>14</v>
      </c>
    </row>
    <row r="116" spans="2:10" ht="15.95" customHeight="1" thickBot="1" x14ac:dyDescent="0.3">
      <c r="B116" s="81">
        <v>112</v>
      </c>
      <c r="C116" s="76" t="s">
        <v>377</v>
      </c>
      <c r="D116" s="76" t="s">
        <v>135</v>
      </c>
      <c r="E116" s="76" t="s">
        <v>376</v>
      </c>
      <c r="F116" s="81" t="s">
        <v>500</v>
      </c>
      <c r="G116" s="76" t="s">
        <v>234</v>
      </c>
      <c r="H116" s="76" t="s">
        <v>235</v>
      </c>
      <c r="I116" s="81">
        <v>2022</v>
      </c>
      <c r="J116" s="187">
        <v>17</v>
      </c>
    </row>
    <row r="117" spans="2:10" ht="15.95" customHeight="1" thickBot="1" x14ac:dyDescent="0.3">
      <c r="B117" s="81">
        <v>113</v>
      </c>
      <c r="C117" s="76" t="s">
        <v>378</v>
      </c>
      <c r="D117" s="76" t="s">
        <v>135</v>
      </c>
      <c r="E117" s="76" t="s">
        <v>5</v>
      </c>
      <c r="F117" s="81" t="s">
        <v>503</v>
      </c>
      <c r="G117" s="76" t="s">
        <v>234</v>
      </c>
      <c r="H117" s="76" t="s">
        <v>268</v>
      </c>
      <c r="I117" s="81">
        <v>2022</v>
      </c>
      <c r="J117" s="187">
        <v>30</v>
      </c>
    </row>
    <row r="118" spans="2:10" ht="15.95" customHeight="1" thickBot="1" x14ac:dyDescent="0.3">
      <c r="B118" s="81">
        <v>114</v>
      </c>
      <c r="C118" s="76" t="s">
        <v>379</v>
      </c>
      <c r="D118" s="76" t="s">
        <v>135</v>
      </c>
      <c r="E118" s="76" t="s">
        <v>5</v>
      </c>
      <c r="F118" s="81" t="s">
        <v>503</v>
      </c>
      <c r="G118" s="76" t="s">
        <v>234</v>
      </c>
      <c r="H118" s="76" t="s">
        <v>268</v>
      </c>
      <c r="I118" s="81">
        <v>2022</v>
      </c>
      <c r="J118" s="187">
        <v>30</v>
      </c>
    </row>
    <row r="119" spans="2:10" ht="15.95" customHeight="1" thickBot="1" x14ac:dyDescent="0.3">
      <c r="B119" s="81">
        <v>115</v>
      </c>
      <c r="C119" s="76" t="s">
        <v>380</v>
      </c>
      <c r="D119" s="76" t="s">
        <v>135</v>
      </c>
      <c r="E119" s="76" t="s">
        <v>352</v>
      </c>
      <c r="F119" s="81" t="s">
        <v>512</v>
      </c>
      <c r="G119" s="76" t="s">
        <v>234</v>
      </c>
      <c r="H119" s="76" t="s">
        <v>353</v>
      </c>
      <c r="I119" s="81">
        <v>2022</v>
      </c>
      <c r="J119" s="187">
        <v>44</v>
      </c>
    </row>
    <row r="120" spans="2:10" ht="15.95" customHeight="1" thickBot="1" x14ac:dyDescent="0.3">
      <c r="B120" s="81">
        <v>116</v>
      </c>
      <c r="C120" s="76" t="s">
        <v>381</v>
      </c>
      <c r="D120" s="76" t="s">
        <v>135</v>
      </c>
      <c r="E120" s="76" t="s">
        <v>352</v>
      </c>
      <c r="F120" s="81" t="s">
        <v>512</v>
      </c>
      <c r="G120" s="76" t="s">
        <v>234</v>
      </c>
      <c r="H120" s="76" t="s">
        <v>353</v>
      </c>
      <c r="I120" s="81">
        <v>2022</v>
      </c>
      <c r="J120" s="187">
        <v>44</v>
      </c>
    </row>
    <row r="121" spans="2:10" ht="15.95" customHeight="1" thickBot="1" x14ac:dyDescent="0.3">
      <c r="B121" s="81">
        <v>117</v>
      </c>
      <c r="C121" s="76" t="s">
        <v>382</v>
      </c>
      <c r="D121" s="76" t="s">
        <v>125</v>
      </c>
      <c r="E121" s="76" t="s">
        <v>373</v>
      </c>
      <c r="F121" s="81" t="s">
        <v>505</v>
      </c>
      <c r="G121" s="76" t="s">
        <v>278</v>
      </c>
      <c r="H121" s="76" t="s">
        <v>374</v>
      </c>
      <c r="I121" s="81">
        <v>2022</v>
      </c>
      <c r="J121" s="187">
        <v>31.5</v>
      </c>
    </row>
    <row r="122" spans="2:10" ht="15.95" customHeight="1" thickBot="1" x14ac:dyDescent="0.3">
      <c r="B122" s="81">
        <v>118</v>
      </c>
      <c r="C122" s="76" t="s">
        <v>383</v>
      </c>
      <c r="D122" s="76" t="s">
        <v>135</v>
      </c>
      <c r="E122" s="76" t="s">
        <v>384</v>
      </c>
      <c r="F122" s="81" t="s">
        <v>512</v>
      </c>
      <c r="G122" s="76" t="s">
        <v>234</v>
      </c>
      <c r="H122" s="76" t="s">
        <v>385</v>
      </c>
      <c r="I122" s="81">
        <v>2022</v>
      </c>
      <c r="J122" s="187">
        <v>14</v>
      </c>
    </row>
    <row r="123" spans="2:10" ht="15.95" customHeight="1" thickBot="1" x14ac:dyDescent="0.3">
      <c r="B123" s="81">
        <v>119</v>
      </c>
      <c r="C123" s="76" t="s">
        <v>386</v>
      </c>
      <c r="D123" s="76" t="s">
        <v>135</v>
      </c>
      <c r="E123" s="76" t="s">
        <v>384</v>
      </c>
      <c r="F123" s="81" t="s">
        <v>512</v>
      </c>
      <c r="G123" s="76" t="s">
        <v>234</v>
      </c>
      <c r="H123" s="76" t="s">
        <v>385</v>
      </c>
      <c r="I123" s="81">
        <v>2022</v>
      </c>
      <c r="J123" s="187">
        <v>25.7</v>
      </c>
    </row>
    <row r="124" spans="2:10" ht="15.95" customHeight="1" thickBot="1" x14ac:dyDescent="0.3">
      <c r="B124" s="81">
        <v>120</v>
      </c>
      <c r="C124" s="76" t="s">
        <v>387</v>
      </c>
      <c r="D124" s="76" t="s">
        <v>135</v>
      </c>
      <c r="E124" s="76" t="s">
        <v>19</v>
      </c>
      <c r="F124" s="81" t="s">
        <v>509</v>
      </c>
      <c r="G124" s="76" t="s">
        <v>318</v>
      </c>
      <c r="H124" s="76" t="s">
        <v>388</v>
      </c>
      <c r="I124" s="81">
        <v>2023</v>
      </c>
      <c r="J124" s="187">
        <v>27.43</v>
      </c>
    </row>
    <row r="125" spans="2:10" ht="15.95" customHeight="1" thickBot="1" x14ac:dyDescent="0.3">
      <c r="B125" s="81">
        <v>121</v>
      </c>
      <c r="C125" s="76" t="s">
        <v>389</v>
      </c>
      <c r="D125" s="76" t="s">
        <v>133</v>
      </c>
      <c r="E125" s="76" t="s">
        <v>390</v>
      </c>
      <c r="F125" s="81" t="s">
        <v>505</v>
      </c>
      <c r="G125" s="76" t="s">
        <v>278</v>
      </c>
      <c r="H125" s="76" t="s">
        <v>391</v>
      </c>
      <c r="I125" s="81">
        <v>2023</v>
      </c>
      <c r="J125" s="187">
        <v>37.5</v>
      </c>
    </row>
    <row r="126" spans="2:10" ht="15.95" customHeight="1" thickBot="1" x14ac:dyDescent="0.3">
      <c r="B126" s="81">
        <v>122</v>
      </c>
      <c r="C126" s="76" t="s">
        <v>392</v>
      </c>
      <c r="D126" s="76" t="s">
        <v>133</v>
      </c>
      <c r="E126" s="76" t="s">
        <v>390</v>
      </c>
      <c r="F126" s="81" t="s">
        <v>505</v>
      </c>
      <c r="G126" s="76" t="s">
        <v>278</v>
      </c>
      <c r="H126" s="76" t="s">
        <v>391</v>
      </c>
      <c r="I126" s="81">
        <v>2023</v>
      </c>
      <c r="J126" s="187">
        <v>37.5</v>
      </c>
    </row>
    <row r="127" spans="2:10" ht="15.95" customHeight="1" thickBot="1" x14ac:dyDescent="0.3">
      <c r="B127" s="81">
        <v>123</v>
      </c>
      <c r="C127" s="76" t="s">
        <v>393</v>
      </c>
      <c r="D127" s="76" t="s">
        <v>133</v>
      </c>
      <c r="E127" s="76" t="s">
        <v>390</v>
      </c>
      <c r="F127" s="81" t="s">
        <v>505</v>
      </c>
      <c r="G127" s="76" t="s">
        <v>278</v>
      </c>
      <c r="H127" s="76" t="s">
        <v>391</v>
      </c>
      <c r="I127" s="81">
        <v>2023</v>
      </c>
      <c r="J127" s="187">
        <v>37.5</v>
      </c>
    </row>
    <row r="128" spans="2:10" ht="15.95" customHeight="1" thickBot="1" x14ac:dyDescent="0.3">
      <c r="B128" s="81">
        <v>124</v>
      </c>
      <c r="C128" s="76" t="s">
        <v>394</v>
      </c>
      <c r="D128" s="76" t="s">
        <v>135</v>
      </c>
      <c r="E128" s="76" t="s">
        <v>376</v>
      </c>
      <c r="F128" s="81" t="s">
        <v>500</v>
      </c>
      <c r="G128" s="76" t="s">
        <v>234</v>
      </c>
      <c r="H128" s="76" t="s">
        <v>235</v>
      </c>
      <c r="I128" s="81">
        <v>2024</v>
      </c>
      <c r="J128" s="187">
        <v>16</v>
      </c>
    </row>
    <row r="129" spans="2:10" ht="15.95" customHeight="1" thickBot="1" x14ac:dyDescent="0.3">
      <c r="B129" s="81">
        <v>125</v>
      </c>
      <c r="C129" s="76" t="s">
        <v>395</v>
      </c>
      <c r="D129" s="76" t="s">
        <v>133</v>
      </c>
      <c r="E129" s="76" t="s">
        <v>396</v>
      </c>
      <c r="F129" s="81" t="s">
        <v>499</v>
      </c>
      <c r="G129" s="76" t="s">
        <v>198</v>
      </c>
      <c r="H129" s="76" t="s">
        <v>199</v>
      </c>
      <c r="I129" s="81">
        <v>2024</v>
      </c>
      <c r="J129" s="187">
        <v>160</v>
      </c>
    </row>
    <row r="130" spans="2:10" ht="15.95" customHeight="1" thickBot="1" x14ac:dyDescent="0.3">
      <c r="B130" s="81">
        <v>126</v>
      </c>
      <c r="C130" s="76" t="s">
        <v>397</v>
      </c>
      <c r="D130" s="76" t="s">
        <v>133</v>
      </c>
      <c r="E130" s="76" t="s">
        <v>396</v>
      </c>
      <c r="F130" s="81" t="s">
        <v>499</v>
      </c>
      <c r="G130" s="76" t="s">
        <v>198</v>
      </c>
      <c r="H130" s="76" t="s">
        <v>199</v>
      </c>
      <c r="I130" s="81">
        <v>2024</v>
      </c>
      <c r="J130" s="187">
        <v>160</v>
      </c>
    </row>
    <row r="131" spans="2:10" ht="15.95" customHeight="1" thickBot="1" x14ac:dyDescent="0.3">
      <c r="B131" s="81">
        <v>127</v>
      </c>
      <c r="C131" s="76" t="s">
        <v>398</v>
      </c>
      <c r="D131" s="76" t="s">
        <v>125</v>
      </c>
      <c r="E131" s="76" t="s">
        <v>373</v>
      </c>
      <c r="F131" s="81" t="s">
        <v>505</v>
      </c>
      <c r="G131" s="76" t="s">
        <v>278</v>
      </c>
      <c r="H131" s="76" t="s">
        <v>374</v>
      </c>
      <c r="I131" s="81">
        <v>2024</v>
      </c>
      <c r="J131" s="187">
        <v>31.5</v>
      </c>
    </row>
    <row r="132" spans="2:10" ht="15.95" customHeight="1" thickBot="1" x14ac:dyDescent="0.3">
      <c r="B132" s="81">
        <v>128</v>
      </c>
      <c r="C132" s="76" t="s">
        <v>399</v>
      </c>
      <c r="D132" s="76" t="s">
        <v>133</v>
      </c>
      <c r="E132" s="76" t="s">
        <v>365</v>
      </c>
      <c r="F132" s="81" t="s">
        <v>513</v>
      </c>
      <c r="G132" s="76" t="s">
        <v>249</v>
      </c>
      <c r="H132" s="76" t="s">
        <v>250</v>
      </c>
      <c r="I132" s="81">
        <v>2024</v>
      </c>
      <c r="J132" s="187">
        <v>300</v>
      </c>
    </row>
    <row r="133" spans="2:10" ht="15.95" customHeight="1" thickBot="1" x14ac:dyDescent="0.3">
      <c r="B133" s="81">
        <v>129</v>
      </c>
      <c r="C133" s="76" t="s">
        <v>400</v>
      </c>
      <c r="D133" s="76" t="s">
        <v>135</v>
      </c>
      <c r="E133" s="76" t="s">
        <v>227</v>
      </c>
      <c r="F133" s="81" t="s">
        <v>499</v>
      </c>
      <c r="G133" s="76" t="s">
        <v>198</v>
      </c>
      <c r="H133" s="76" t="s">
        <v>199</v>
      </c>
      <c r="I133" s="81">
        <v>2025</v>
      </c>
      <c r="J133" s="187">
        <v>14</v>
      </c>
    </row>
    <row r="134" spans="2:10" ht="15.95" customHeight="1" thickBot="1" x14ac:dyDescent="0.3">
      <c r="B134" s="81">
        <v>130</v>
      </c>
      <c r="C134" s="76" t="s">
        <v>401</v>
      </c>
      <c r="D134" s="76" t="s">
        <v>135</v>
      </c>
      <c r="E134" s="76" t="s">
        <v>390</v>
      </c>
      <c r="F134" s="81" t="s">
        <v>505</v>
      </c>
      <c r="G134" s="76" t="s">
        <v>278</v>
      </c>
      <c r="H134" s="76" t="s">
        <v>391</v>
      </c>
      <c r="I134" s="81">
        <v>2026</v>
      </c>
      <c r="J134" s="187">
        <v>18</v>
      </c>
    </row>
    <row r="135" spans="2:10" ht="15.95" customHeight="1" thickBot="1" x14ac:dyDescent="0.3">
      <c r="B135" s="81">
        <v>131</v>
      </c>
      <c r="C135" s="76" t="s">
        <v>402</v>
      </c>
      <c r="D135" s="76" t="s">
        <v>135</v>
      </c>
      <c r="E135" s="76" t="s">
        <v>390</v>
      </c>
      <c r="F135" s="81" t="s">
        <v>505</v>
      </c>
      <c r="G135" s="76" t="s">
        <v>278</v>
      </c>
      <c r="H135" s="76" t="s">
        <v>391</v>
      </c>
      <c r="I135" s="81">
        <v>2026</v>
      </c>
      <c r="J135" s="187">
        <v>25</v>
      </c>
    </row>
    <row r="136" spans="2:10" ht="15.95" customHeight="1" thickBot="1" x14ac:dyDescent="0.3">
      <c r="B136" s="81">
        <v>132</v>
      </c>
      <c r="C136" s="76" t="s">
        <v>403</v>
      </c>
      <c r="D136" s="76" t="s">
        <v>135</v>
      </c>
      <c r="E136" s="76" t="s">
        <v>16</v>
      </c>
      <c r="F136" s="81" t="s">
        <v>509</v>
      </c>
      <c r="G136" s="76" t="s">
        <v>318</v>
      </c>
      <c r="H136" s="76" t="s">
        <v>335</v>
      </c>
      <c r="I136" s="81">
        <v>2026</v>
      </c>
      <c r="J136" s="187">
        <v>150</v>
      </c>
    </row>
    <row r="137" spans="2:10" ht="15.95" customHeight="1" thickBot="1" x14ac:dyDescent="0.3">
      <c r="B137" s="81">
        <v>133</v>
      </c>
      <c r="C137" s="76" t="s">
        <v>404</v>
      </c>
      <c r="D137" s="76" t="s">
        <v>148</v>
      </c>
      <c r="E137" s="76" t="s">
        <v>304</v>
      </c>
      <c r="F137" s="81" t="s">
        <v>508</v>
      </c>
      <c r="G137" s="76" t="s">
        <v>211</v>
      </c>
      <c r="H137" s="76" t="s">
        <v>305</v>
      </c>
      <c r="I137" s="81">
        <v>2027</v>
      </c>
      <c r="J137" s="187">
        <v>330</v>
      </c>
    </row>
    <row r="138" spans="2:10" ht="15.95" customHeight="1" thickBot="1" x14ac:dyDescent="0.3">
      <c r="B138" s="81">
        <v>134</v>
      </c>
      <c r="C138" s="76" t="s">
        <v>405</v>
      </c>
      <c r="D138" s="76" t="s">
        <v>123</v>
      </c>
      <c r="E138" s="76" t="s">
        <v>406</v>
      </c>
      <c r="F138" s="81" t="s">
        <v>492</v>
      </c>
      <c r="G138" s="76" t="s">
        <v>211</v>
      </c>
      <c r="H138" s="76" t="s">
        <v>245</v>
      </c>
      <c r="I138" s="81">
        <v>2028</v>
      </c>
      <c r="J138" s="187">
        <v>350</v>
      </c>
    </row>
    <row r="139" spans="2:10" ht="15.95" customHeight="1" thickBot="1" x14ac:dyDescent="0.3">
      <c r="B139" s="81">
        <v>135</v>
      </c>
      <c r="C139" s="76" t="s">
        <v>407</v>
      </c>
      <c r="D139" s="76" t="s">
        <v>123</v>
      </c>
      <c r="E139" s="76" t="s">
        <v>406</v>
      </c>
      <c r="F139" s="81" t="s">
        <v>492</v>
      </c>
      <c r="G139" s="76" t="s">
        <v>211</v>
      </c>
      <c r="H139" s="76" t="s">
        <v>245</v>
      </c>
      <c r="I139" s="81">
        <v>2028</v>
      </c>
      <c r="J139" s="187">
        <v>350</v>
      </c>
    </row>
    <row r="140" spans="2:10" ht="15.95" customHeight="1" thickBot="1" x14ac:dyDescent="0.3">
      <c r="B140" s="81">
        <v>136</v>
      </c>
      <c r="C140" s="76" t="s">
        <v>408</v>
      </c>
      <c r="D140" s="76" t="s">
        <v>124</v>
      </c>
      <c r="E140" s="76" t="s">
        <v>17</v>
      </c>
      <c r="F140" s="81" t="s">
        <v>498</v>
      </c>
      <c r="G140" s="76" t="s">
        <v>198</v>
      </c>
      <c r="H140" s="76" t="s">
        <v>225</v>
      </c>
      <c r="I140" s="81">
        <v>2028</v>
      </c>
      <c r="J140" s="187">
        <v>521.76</v>
      </c>
    </row>
    <row r="141" spans="2:10" ht="15.95" customHeight="1" thickBot="1" x14ac:dyDescent="0.3">
      <c r="B141" s="81">
        <v>137</v>
      </c>
      <c r="C141" s="76" t="s">
        <v>409</v>
      </c>
      <c r="D141" s="76" t="s">
        <v>123</v>
      </c>
      <c r="E141" s="76" t="s">
        <v>406</v>
      </c>
      <c r="F141" s="81" t="s">
        <v>492</v>
      </c>
      <c r="G141" s="76" t="s">
        <v>211</v>
      </c>
      <c r="H141" s="76" t="s">
        <v>245</v>
      </c>
      <c r="I141" s="81">
        <v>2029</v>
      </c>
      <c r="J141" s="187">
        <v>350</v>
      </c>
    </row>
    <row r="142" spans="2:10" ht="15.95" customHeight="1" thickBot="1" x14ac:dyDescent="0.3">
      <c r="B142" s="81">
        <v>138</v>
      </c>
      <c r="C142" s="76" t="s">
        <v>410</v>
      </c>
      <c r="D142" s="76" t="s">
        <v>123</v>
      </c>
      <c r="E142" s="76" t="s">
        <v>406</v>
      </c>
      <c r="F142" s="81" t="s">
        <v>492</v>
      </c>
      <c r="G142" s="76" t="s">
        <v>211</v>
      </c>
      <c r="H142" s="76" t="s">
        <v>245</v>
      </c>
      <c r="I142" s="81">
        <v>2029</v>
      </c>
      <c r="J142" s="187">
        <v>350</v>
      </c>
    </row>
    <row r="143" spans="2:10" ht="15.95" customHeight="1" thickBot="1" x14ac:dyDescent="0.3">
      <c r="B143" s="81">
        <v>139</v>
      </c>
      <c r="C143" s="76" t="s">
        <v>411</v>
      </c>
      <c r="D143" s="76" t="s">
        <v>133</v>
      </c>
      <c r="E143" s="76" t="s">
        <v>365</v>
      </c>
      <c r="F143" s="81" t="s">
        <v>513</v>
      </c>
      <c r="G143" s="76" t="s">
        <v>249</v>
      </c>
      <c r="H143" s="76" t="s">
        <v>250</v>
      </c>
      <c r="I143" s="81">
        <v>2029</v>
      </c>
      <c r="J143" s="187">
        <v>322.8</v>
      </c>
    </row>
    <row r="144" spans="2:10" ht="15.95" customHeight="1" thickBot="1" x14ac:dyDescent="0.3">
      <c r="B144" s="81">
        <v>140</v>
      </c>
      <c r="C144" s="76" t="s">
        <v>412</v>
      </c>
      <c r="D144" s="76" t="s">
        <v>133</v>
      </c>
      <c r="E144" s="76" t="s">
        <v>365</v>
      </c>
      <c r="F144" s="81" t="s">
        <v>513</v>
      </c>
      <c r="G144" s="76" t="s">
        <v>249</v>
      </c>
      <c r="H144" s="76" t="s">
        <v>250</v>
      </c>
      <c r="I144" s="81">
        <v>2029</v>
      </c>
      <c r="J144" s="187">
        <v>322.8</v>
      </c>
    </row>
    <row r="145" spans="2:10" ht="15.75" customHeight="1" thickBot="1" x14ac:dyDescent="0.3">
      <c r="B145" s="392" t="s">
        <v>886</v>
      </c>
      <c r="C145" s="393"/>
      <c r="D145" s="393"/>
      <c r="E145" s="393"/>
      <c r="F145" s="393"/>
      <c r="G145" s="393"/>
      <c r="H145" s="393"/>
      <c r="I145" s="394"/>
      <c r="J145" s="139">
        <v>15819.519999999999</v>
      </c>
    </row>
    <row r="146" spans="2:10" x14ac:dyDescent="0.25">
      <c r="B146" s="391" t="s">
        <v>1314</v>
      </c>
      <c r="C146" s="384"/>
      <c r="D146" s="384"/>
      <c r="E146" s="384"/>
      <c r="F146" s="384"/>
      <c r="G146" s="384"/>
      <c r="H146" s="384"/>
      <c r="I146" s="384"/>
      <c r="J146" s="384"/>
    </row>
    <row r="147" spans="2:10" ht="15" customHeight="1" x14ac:dyDescent="0.25">
      <c r="B147" s="391" t="s">
        <v>935</v>
      </c>
      <c r="C147" s="384"/>
      <c r="D147" s="384"/>
      <c r="E147" s="384"/>
      <c r="F147" s="384"/>
      <c r="G147" s="384"/>
      <c r="H147" s="384"/>
      <c r="I147" s="384"/>
      <c r="J147" s="384"/>
    </row>
  </sheetData>
  <mergeCells count="4">
    <mergeCell ref="B2:J2"/>
    <mergeCell ref="B146:J146"/>
    <mergeCell ref="B147:J147"/>
    <mergeCell ref="B145:I145"/>
  </mergeCells>
  <conditionalFormatting sqref="G4">
    <cfRule type="duplicateValues" dxfId="10" priority="12"/>
  </conditionalFormatting>
  <conditionalFormatting sqref="H4">
    <cfRule type="duplicateValues" dxfId="9" priority="11"/>
  </conditionalFormatting>
  <conditionalFormatting sqref="C4">
    <cfRule type="duplicateValues" dxfId="8" priority="10"/>
  </conditionalFormatting>
  <conditionalFormatting sqref="D4">
    <cfRule type="duplicateValues" dxfId="7" priority="9"/>
  </conditionalFormatting>
  <conditionalFormatting sqref="J4">
    <cfRule type="duplicateValues" dxfId="6" priority="8"/>
  </conditionalFormatting>
  <conditionalFormatting sqref="B4">
    <cfRule type="duplicateValues" dxfId="5" priority="6"/>
  </conditionalFormatting>
  <conditionalFormatting sqref="E4">
    <cfRule type="duplicateValues" dxfId="4" priority="4"/>
  </conditionalFormatting>
  <conditionalFormatting sqref="F4">
    <cfRule type="duplicateValues" dxfId="3" priority="3"/>
  </conditionalFormatting>
  <conditionalFormatting sqref="I4">
    <cfRule type="duplicateValues" dxfId="2" priority="1"/>
  </conditionalFormatting>
  <conditionalFormatting sqref="J145 B145">
    <cfRule type="duplicateValues" dxfId="1" priority="14"/>
  </conditionalFormatting>
  <pageMargins left="0.25" right="0.25" top="0.75" bottom="0.75" header="0.3" footer="0.3"/>
  <pageSetup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zoomScale="120" zoomScaleNormal="120" workbookViewId="0">
      <selection activeCell="I23" sqref="I23"/>
    </sheetView>
  </sheetViews>
  <sheetFormatPr baseColWidth="10" defaultRowHeight="15" x14ac:dyDescent="0.25"/>
  <cols>
    <col min="1" max="2" width="11.42578125" style="4" customWidth="1"/>
    <col min="3" max="3" width="7.5703125" style="4" bestFit="1" customWidth="1"/>
    <col min="4" max="4" width="11.5703125" style="4" bestFit="1" customWidth="1"/>
    <col min="5" max="5" width="7.5703125" style="4" bestFit="1" customWidth="1"/>
    <col min="6" max="6" width="8.5703125" style="4" bestFit="1" customWidth="1"/>
    <col min="7" max="7" width="9.5703125" style="4" bestFit="1" customWidth="1"/>
    <col min="8" max="16384" width="11.42578125" style="4"/>
  </cols>
  <sheetData>
    <row r="2" spans="2:8" x14ac:dyDescent="0.25">
      <c r="B2" s="395" t="s">
        <v>1213</v>
      </c>
      <c r="C2" s="395"/>
      <c r="D2" s="395"/>
      <c r="E2" s="395"/>
      <c r="F2" s="395"/>
      <c r="G2" s="395"/>
      <c r="H2" s="395"/>
    </row>
    <row r="3" spans="2:8" x14ac:dyDescent="0.25">
      <c r="B3" s="398" t="s">
        <v>1187</v>
      </c>
      <c r="C3" s="398"/>
      <c r="D3" s="398"/>
      <c r="E3" s="398"/>
      <c r="F3" s="398"/>
      <c r="G3" s="398"/>
      <c r="H3" s="398"/>
    </row>
    <row r="4" spans="2:8" x14ac:dyDescent="0.25">
      <c r="B4" s="214"/>
    </row>
    <row r="7" spans="2:8" x14ac:dyDescent="0.25">
      <c r="F7" s="213"/>
    </row>
    <row r="10" spans="2:8" x14ac:dyDescent="0.25">
      <c r="F10" s="131"/>
    </row>
    <row r="11" spans="2:8" x14ac:dyDescent="0.25">
      <c r="D11" s="131"/>
    </row>
    <row r="12" spans="2:8" x14ac:dyDescent="0.25">
      <c r="D12" s="131"/>
    </row>
    <row r="14" spans="2:8" x14ac:dyDescent="0.25">
      <c r="D14" s="131"/>
    </row>
    <row r="17" spans="1:9" x14ac:dyDescent="0.25">
      <c r="C17" s="131"/>
    </row>
    <row r="18" spans="1:9" x14ac:dyDescent="0.25">
      <c r="C18" s="131"/>
    </row>
    <row r="20" spans="1:9" x14ac:dyDescent="0.25">
      <c r="D20" s="131"/>
    </row>
    <row r="21" spans="1:9" x14ac:dyDescent="0.25">
      <c r="B21" s="396" t="s">
        <v>62</v>
      </c>
      <c r="C21" s="396"/>
      <c r="D21" s="396"/>
      <c r="E21" s="396"/>
      <c r="F21" s="396"/>
      <c r="G21" s="396"/>
      <c r="H21" s="396"/>
    </row>
    <row r="22" spans="1:9" x14ac:dyDescent="0.25">
      <c r="A22" s="263"/>
      <c r="B22" s="263"/>
      <c r="C22" s="263"/>
      <c r="D22" s="263"/>
      <c r="E22" s="263"/>
      <c r="F22" s="263"/>
      <c r="G22" s="263"/>
      <c r="H22" s="263"/>
      <c r="I22" s="263"/>
    </row>
    <row r="23" spans="1:9" x14ac:dyDescent="0.25">
      <c r="A23" s="263"/>
      <c r="B23" s="263"/>
      <c r="C23" s="263"/>
      <c r="D23" s="263"/>
      <c r="E23" s="263"/>
      <c r="F23" s="263"/>
      <c r="G23" s="263"/>
      <c r="H23" s="263"/>
      <c r="I23" s="263"/>
    </row>
    <row r="24" spans="1:9" x14ac:dyDescent="0.25">
      <c r="A24" s="299"/>
      <c r="B24" s="299"/>
      <c r="C24" s="299"/>
      <c r="D24" s="299"/>
      <c r="E24" s="299"/>
      <c r="F24" s="299"/>
      <c r="G24" s="299"/>
      <c r="H24" s="299"/>
      <c r="I24" s="263"/>
    </row>
    <row r="25" spans="1:9" x14ac:dyDescent="0.25">
      <c r="A25" s="299"/>
      <c r="B25" s="397" t="s">
        <v>962</v>
      </c>
      <c r="C25" s="397"/>
      <c r="D25" s="397" t="s">
        <v>963</v>
      </c>
      <c r="E25" s="397"/>
      <c r="F25" s="300" t="s">
        <v>962</v>
      </c>
      <c r="G25" s="301" t="s">
        <v>964</v>
      </c>
      <c r="H25" s="299"/>
      <c r="I25" s="263"/>
    </row>
    <row r="26" spans="1:9" x14ac:dyDescent="0.25">
      <c r="A26" s="299"/>
      <c r="B26" s="301" t="s">
        <v>965</v>
      </c>
      <c r="C26" s="302">
        <v>68064</v>
      </c>
      <c r="D26" s="302">
        <v>68064</v>
      </c>
      <c r="E26" s="301">
        <v>0</v>
      </c>
      <c r="F26" s="303">
        <f>D26</f>
        <v>68064</v>
      </c>
      <c r="G26" s="301"/>
      <c r="H26" s="263"/>
      <c r="I26" s="263"/>
    </row>
    <row r="27" spans="1:9" x14ac:dyDescent="0.25">
      <c r="A27" s="299"/>
      <c r="B27" s="301" t="s">
        <v>966</v>
      </c>
      <c r="C27" s="302">
        <v>15820</v>
      </c>
      <c r="D27" s="302">
        <f>C26-C27</f>
        <v>52244</v>
      </c>
      <c r="E27" s="303">
        <f>D26-D27</f>
        <v>15820</v>
      </c>
      <c r="F27" s="301"/>
      <c r="G27" s="302"/>
      <c r="H27" s="263"/>
      <c r="I27" s="263"/>
    </row>
    <row r="28" spans="1:9" x14ac:dyDescent="0.25">
      <c r="A28" s="299"/>
      <c r="B28" s="301" t="s">
        <v>967</v>
      </c>
      <c r="C28" s="302">
        <v>57122.165681340004</v>
      </c>
      <c r="D28" s="302">
        <f>D27</f>
        <v>52244</v>
      </c>
      <c r="E28" s="302">
        <v>57122.165681340004</v>
      </c>
      <c r="F28" s="303">
        <f>E28+D28</f>
        <v>109366.16568134</v>
      </c>
      <c r="G28" s="304">
        <f>F28/F26-1</f>
        <v>0.60681367068259284</v>
      </c>
      <c r="H28" s="263"/>
      <c r="I28" s="263"/>
    </row>
    <row r="29" spans="1:9" x14ac:dyDescent="0.25">
      <c r="A29" s="299"/>
      <c r="B29" s="299"/>
      <c r="C29" s="299"/>
      <c r="D29" s="299"/>
      <c r="E29" s="299"/>
      <c r="F29" s="299"/>
      <c r="G29" s="299"/>
      <c r="H29" s="263"/>
      <c r="I29" s="263"/>
    </row>
    <row r="30" spans="1:9" x14ac:dyDescent="0.25">
      <c r="A30" s="263"/>
      <c r="B30" s="299"/>
      <c r="C30" s="299"/>
      <c r="D30" s="299"/>
      <c r="E30" s="299"/>
      <c r="F30" s="299"/>
      <c r="G30" s="299"/>
      <c r="H30" s="263"/>
      <c r="I30" s="263"/>
    </row>
    <row r="31" spans="1:9" x14ac:dyDescent="0.25">
      <c r="A31" s="263"/>
      <c r="B31" s="263"/>
      <c r="C31" s="263"/>
      <c r="D31" s="263"/>
      <c r="E31" s="263"/>
      <c r="F31" s="263"/>
      <c r="G31" s="263"/>
      <c r="H31" s="263"/>
      <c r="I31" s="263"/>
    </row>
    <row r="32" spans="1:9" x14ac:dyDescent="0.25">
      <c r="A32" s="263"/>
      <c r="B32" s="263"/>
      <c r="C32" s="263"/>
      <c r="D32" s="263"/>
      <c r="E32" s="263"/>
      <c r="F32" s="263"/>
      <c r="G32" s="263"/>
      <c r="H32" s="263"/>
      <c r="I32" s="263"/>
    </row>
    <row r="33" spans="1:9" x14ac:dyDescent="0.25">
      <c r="A33" s="263"/>
      <c r="B33" s="263"/>
      <c r="C33" s="263"/>
      <c r="D33" s="263"/>
      <c r="E33" s="263"/>
      <c r="F33" s="263"/>
      <c r="G33" s="263"/>
      <c r="H33" s="263"/>
      <c r="I33" s="263"/>
    </row>
    <row r="34" spans="1:9" x14ac:dyDescent="0.25">
      <c r="A34" s="263"/>
      <c r="B34" s="263"/>
      <c r="C34" s="263"/>
      <c r="D34" s="263"/>
      <c r="E34" s="263"/>
      <c r="F34" s="263"/>
      <c r="G34" s="263"/>
      <c r="H34" s="263"/>
      <c r="I34" s="263"/>
    </row>
    <row r="35" spans="1:9" x14ac:dyDescent="0.25">
      <c r="A35" s="263"/>
      <c r="B35" s="263"/>
      <c r="C35" s="263"/>
      <c r="D35" s="263"/>
      <c r="E35" s="263"/>
      <c r="F35" s="263"/>
      <c r="G35" s="263"/>
      <c r="H35" s="263"/>
      <c r="I35" s="263"/>
    </row>
    <row r="36" spans="1:9" x14ac:dyDescent="0.25">
      <c r="A36" s="263"/>
      <c r="B36" s="263"/>
      <c r="C36" s="263"/>
      <c r="D36" s="263"/>
      <c r="E36" s="263"/>
      <c r="F36" s="263"/>
      <c r="G36" s="263"/>
      <c r="H36" s="263"/>
      <c r="I36" s="263"/>
    </row>
    <row r="37" spans="1:9" x14ac:dyDescent="0.25">
      <c r="A37" s="263"/>
      <c r="B37" s="263"/>
      <c r="C37" s="263"/>
      <c r="D37" s="263"/>
      <c r="E37" s="263"/>
      <c r="F37" s="263"/>
      <c r="G37" s="263"/>
      <c r="H37" s="263"/>
      <c r="I37" s="263"/>
    </row>
    <row r="38" spans="1:9" x14ac:dyDescent="0.25">
      <c r="A38" s="263"/>
      <c r="B38" s="263"/>
      <c r="C38" s="263"/>
      <c r="D38" s="263"/>
      <c r="E38" s="263"/>
      <c r="F38" s="263"/>
      <c r="G38" s="263"/>
      <c r="H38" s="263"/>
      <c r="I38" s="263"/>
    </row>
  </sheetData>
  <mergeCells count="5">
    <mergeCell ref="B2:H2"/>
    <mergeCell ref="B21:H21"/>
    <mergeCell ref="B25:C25"/>
    <mergeCell ref="D25:E25"/>
    <mergeCell ref="B3:H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DH32"/>
  <sheetViews>
    <sheetView topLeftCell="D1" zoomScale="120" zoomScaleNormal="120" workbookViewId="0">
      <selection activeCell="H28" sqref="H28:P28"/>
    </sheetView>
  </sheetViews>
  <sheetFormatPr baseColWidth="10" defaultRowHeight="15" x14ac:dyDescent="0.25"/>
  <cols>
    <col min="1" max="1" width="11.42578125" style="4"/>
    <col min="2" max="2" width="44.28515625" style="4" customWidth="1"/>
    <col min="3" max="3" width="11" style="4" bestFit="1" customWidth="1"/>
    <col min="4" max="4" width="17.28515625" style="4" bestFit="1" customWidth="1"/>
    <col min="5" max="6" width="15.7109375" style="4" customWidth="1"/>
    <col min="7" max="16384" width="11.42578125" style="4"/>
  </cols>
  <sheetData>
    <row r="2" spans="2:16336" x14ac:dyDescent="0.25">
      <c r="H2" s="399" t="s">
        <v>1215</v>
      </c>
      <c r="I2" s="399"/>
      <c r="J2" s="399"/>
      <c r="K2" s="399"/>
      <c r="L2" s="399"/>
      <c r="M2" s="399"/>
      <c r="N2" s="399"/>
      <c r="O2" s="399"/>
      <c r="P2" s="399"/>
    </row>
    <row r="3" spans="2:16336" x14ac:dyDescent="0.25">
      <c r="B3" s="404" t="s">
        <v>65</v>
      </c>
      <c r="C3" s="403">
        <v>2021</v>
      </c>
      <c r="D3" s="403"/>
      <c r="E3" s="403">
        <v>2030</v>
      </c>
      <c r="F3" s="403"/>
      <c r="H3" s="324" t="s">
        <v>108</v>
      </c>
      <c r="I3" s="200"/>
      <c r="J3" s="200"/>
      <c r="K3" s="200"/>
      <c r="L3" s="200"/>
      <c r="M3" s="200"/>
      <c r="N3" s="200"/>
      <c r="O3" s="200"/>
      <c r="P3" s="200"/>
      <c r="Q3" s="200"/>
    </row>
    <row r="4" spans="2:16336" ht="28.5" x14ac:dyDescent="0.3">
      <c r="B4" s="403"/>
      <c r="C4" s="60" t="s">
        <v>1199</v>
      </c>
      <c r="D4" s="60" t="s">
        <v>516</v>
      </c>
      <c r="E4" s="60" t="s">
        <v>1199</v>
      </c>
      <c r="F4" s="60" t="s">
        <v>516</v>
      </c>
      <c r="I4" s="405"/>
      <c r="J4" s="405"/>
      <c r="K4" s="200"/>
      <c r="L4" s="200"/>
      <c r="M4" s="200"/>
      <c r="N4" s="200"/>
      <c r="O4" s="200"/>
      <c r="P4" s="405"/>
      <c r="Q4" s="405"/>
    </row>
    <row r="5" spans="2:16336" ht="15.75" thickBot="1" x14ac:dyDescent="0.3">
      <c r="B5" s="257" t="s">
        <v>937</v>
      </c>
      <c r="C5" s="258">
        <v>56276.183999999994</v>
      </c>
      <c r="D5" s="259">
        <v>61.719313248816768</v>
      </c>
      <c r="E5" s="258">
        <v>54526.654000000002</v>
      </c>
      <c r="F5" s="259">
        <v>49.856511432720502</v>
      </c>
      <c r="H5" s="400"/>
      <c r="I5" s="400"/>
      <c r="J5" s="400"/>
      <c r="K5" s="400"/>
      <c r="L5" s="400"/>
      <c r="M5" s="400"/>
      <c r="N5" s="400"/>
      <c r="O5" s="400"/>
      <c r="P5" s="400"/>
    </row>
    <row r="6" spans="2:16336" ht="15" customHeight="1" x14ac:dyDescent="0.25">
      <c r="B6" s="150" t="s">
        <v>124</v>
      </c>
      <c r="C6" s="66">
        <v>40592.318999999996</v>
      </c>
      <c r="D6" s="67">
        <v>44.518477867243035</v>
      </c>
      <c r="E6" s="66">
        <v>42642.669000000002</v>
      </c>
      <c r="F6" s="67">
        <v>38.990375505531958</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53"/>
      <c r="KV6" s="53"/>
      <c r="KW6" s="53"/>
      <c r="KX6" s="53"/>
      <c r="KY6" s="53"/>
      <c r="KZ6" s="53"/>
      <c r="LA6" s="53"/>
      <c r="LB6" s="53"/>
      <c r="LC6" s="53"/>
      <c r="LD6" s="53"/>
      <c r="LE6" s="53"/>
      <c r="LF6" s="53"/>
      <c r="LG6" s="53"/>
      <c r="LH6" s="53"/>
      <c r="LI6" s="53"/>
      <c r="LJ6" s="53"/>
      <c r="LK6" s="53"/>
      <c r="LL6" s="53"/>
      <c r="LM6" s="53"/>
      <c r="LN6" s="53"/>
      <c r="LO6" s="53"/>
      <c r="LP6" s="53"/>
      <c r="LQ6" s="53"/>
      <c r="LR6" s="53"/>
      <c r="LS6" s="53"/>
      <c r="LT6" s="53"/>
      <c r="LU6" s="53"/>
      <c r="LV6" s="53"/>
      <c r="LW6" s="53"/>
      <c r="LX6" s="53"/>
      <c r="LY6" s="53"/>
      <c r="LZ6" s="53"/>
      <c r="MA6" s="53"/>
      <c r="MB6" s="53"/>
      <c r="MC6" s="53"/>
      <c r="MD6" s="53"/>
      <c r="ME6" s="53"/>
      <c r="MF6" s="53"/>
      <c r="MG6" s="53"/>
      <c r="MH6" s="53"/>
      <c r="MI6" s="53"/>
      <c r="MJ6" s="53"/>
      <c r="MK6" s="53"/>
      <c r="ML6" s="53"/>
      <c r="MM6" s="53"/>
      <c r="MN6" s="53"/>
      <c r="MO6" s="53"/>
      <c r="MP6" s="53"/>
      <c r="MQ6" s="53"/>
      <c r="MR6" s="53"/>
      <c r="MS6" s="53"/>
      <c r="MT6" s="53"/>
      <c r="MU6" s="53"/>
      <c r="MV6" s="53"/>
      <c r="MW6" s="53"/>
      <c r="MX6" s="53"/>
      <c r="MY6" s="53"/>
      <c r="MZ6" s="53"/>
      <c r="NA6" s="53"/>
      <c r="NB6" s="53"/>
      <c r="NC6" s="53"/>
      <c r="ND6" s="53"/>
      <c r="NE6" s="53"/>
      <c r="NF6" s="53"/>
      <c r="NG6" s="53"/>
      <c r="NH6" s="53"/>
      <c r="NI6" s="53"/>
      <c r="NJ6" s="53"/>
      <c r="NK6" s="53"/>
      <c r="NL6" s="53"/>
      <c r="NM6" s="53"/>
      <c r="NN6" s="53"/>
      <c r="NO6" s="53"/>
      <c r="NP6" s="53"/>
      <c r="NQ6" s="53"/>
      <c r="NR6" s="53"/>
      <c r="NS6" s="53"/>
      <c r="NT6" s="53"/>
      <c r="NU6" s="53"/>
      <c r="NV6" s="53"/>
      <c r="NW6" s="53"/>
      <c r="NX6" s="53"/>
      <c r="NY6" s="53"/>
      <c r="NZ6" s="53"/>
      <c r="OA6" s="53"/>
      <c r="OB6" s="53"/>
      <c r="OC6" s="53"/>
      <c r="OD6" s="53"/>
      <c r="OE6" s="53"/>
      <c r="OF6" s="53"/>
      <c r="OG6" s="53"/>
      <c r="OH6" s="53"/>
      <c r="OI6" s="53"/>
      <c r="OJ6" s="53"/>
      <c r="OK6" s="53"/>
      <c r="OL6" s="53"/>
      <c r="OM6" s="53"/>
      <c r="ON6" s="53"/>
      <c r="OO6" s="53"/>
      <c r="OP6" s="53"/>
      <c r="OQ6" s="53"/>
      <c r="OR6" s="53"/>
      <c r="OS6" s="53"/>
      <c r="OT6" s="53"/>
      <c r="OU6" s="53"/>
      <c r="OV6" s="53"/>
      <c r="OW6" s="53"/>
      <c r="OX6" s="53"/>
      <c r="OY6" s="53"/>
      <c r="OZ6" s="53"/>
      <c r="PA6" s="53"/>
      <c r="PB6" s="53"/>
      <c r="PC6" s="53"/>
      <c r="PD6" s="53"/>
      <c r="PE6" s="53"/>
      <c r="PF6" s="53"/>
      <c r="PG6" s="53"/>
      <c r="PH6" s="53"/>
      <c r="PI6" s="53"/>
      <c r="PJ6" s="53"/>
      <c r="PK6" s="53"/>
      <c r="PL6" s="53"/>
      <c r="PM6" s="53"/>
      <c r="PN6" s="53"/>
      <c r="PO6" s="53"/>
      <c r="PP6" s="53"/>
      <c r="PQ6" s="53"/>
      <c r="PR6" s="53"/>
      <c r="PS6" s="53"/>
      <c r="PT6" s="53"/>
      <c r="PU6" s="53"/>
      <c r="PV6" s="53"/>
      <c r="PW6" s="53"/>
      <c r="PX6" s="53"/>
      <c r="PY6" s="53"/>
      <c r="PZ6" s="53"/>
      <c r="QA6" s="53"/>
      <c r="QB6" s="53"/>
      <c r="QC6" s="53"/>
      <c r="QD6" s="53"/>
      <c r="QE6" s="53"/>
      <c r="QF6" s="53"/>
      <c r="QG6" s="53"/>
      <c r="QH6" s="53"/>
      <c r="QI6" s="53"/>
      <c r="QJ6" s="53"/>
      <c r="QK6" s="53"/>
      <c r="QL6" s="53"/>
      <c r="QM6" s="53"/>
      <c r="QN6" s="53"/>
      <c r="QO6" s="53"/>
      <c r="QP6" s="53"/>
      <c r="QQ6" s="53"/>
      <c r="QR6" s="53"/>
      <c r="QS6" s="53"/>
      <c r="QT6" s="53"/>
      <c r="QU6" s="53"/>
      <c r="QV6" s="53"/>
      <c r="QW6" s="53"/>
      <c r="QX6" s="53"/>
      <c r="QY6" s="53"/>
      <c r="QZ6" s="53"/>
      <c r="RA6" s="53"/>
      <c r="RB6" s="53"/>
      <c r="RC6" s="53"/>
      <c r="RD6" s="53"/>
      <c r="RE6" s="53"/>
      <c r="RF6" s="53"/>
      <c r="RG6" s="53"/>
      <c r="RH6" s="53"/>
      <c r="RI6" s="53"/>
      <c r="RJ6" s="53"/>
      <c r="RK6" s="53"/>
      <c r="RL6" s="53"/>
      <c r="RM6" s="53"/>
      <c r="RN6" s="53"/>
      <c r="RO6" s="53"/>
      <c r="RP6" s="53"/>
      <c r="RQ6" s="53"/>
      <c r="RR6" s="53"/>
      <c r="RS6" s="53"/>
      <c r="RT6" s="53"/>
      <c r="RU6" s="53"/>
      <c r="RV6" s="53"/>
      <c r="RW6" s="53"/>
      <c r="RX6" s="53"/>
      <c r="RY6" s="53"/>
      <c r="RZ6" s="53"/>
      <c r="SA6" s="53"/>
      <c r="SB6" s="53"/>
      <c r="SC6" s="53"/>
      <c r="SD6" s="53"/>
      <c r="SE6" s="53"/>
      <c r="SF6" s="53"/>
      <c r="SG6" s="53"/>
      <c r="SH6" s="53"/>
      <c r="SI6" s="53"/>
      <c r="SJ6" s="53"/>
      <c r="SK6" s="53"/>
      <c r="SL6" s="53"/>
      <c r="SM6" s="53"/>
      <c r="SN6" s="53"/>
      <c r="SO6" s="53"/>
      <c r="SP6" s="53"/>
      <c r="SQ6" s="53"/>
      <c r="SR6" s="53"/>
      <c r="SS6" s="53"/>
      <c r="ST6" s="53"/>
      <c r="SU6" s="53"/>
      <c r="SV6" s="53"/>
      <c r="SW6" s="53"/>
      <c r="SX6" s="53"/>
      <c r="SY6" s="53"/>
      <c r="SZ6" s="53"/>
      <c r="TA6" s="53"/>
      <c r="TB6" s="53"/>
      <c r="TC6" s="53"/>
      <c r="TD6" s="53"/>
      <c r="TE6" s="53"/>
      <c r="TF6" s="53"/>
      <c r="TG6" s="53"/>
      <c r="TH6" s="53"/>
      <c r="TI6" s="53"/>
      <c r="TJ6" s="53"/>
      <c r="TK6" s="53"/>
      <c r="TL6" s="53"/>
      <c r="TM6" s="53"/>
      <c r="TN6" s="53"/>
      <c r="TO6" s="53"/>
      <c r="TP6" s="53"/>
      <c r="TQ6" s="53"/>
      <c r="TR6" s="53"/>
      <c r="TS6" s="53"/>
      <c r="TT6" s="53"/>
      <c r="TU6" s="53"/>
      <c r="TV6" s="53"/>
      <c r="TW6" s="53"/>
      <c r="TX6" s="53"/>
      <c r="TY6" s="53"/>
      <c r="TZ6" s="53"/>
      <c r="UA6" s="53"/>
      <c r="UB6" s="53"/>
      <c r="UC6" s="53"/>
      <c r="UD6" s="53"/>
      <c r="UE6" s="53"/>
      <c r="UF6" s="53"/>
      <c r="UG6" s="53"/>
      <c r="UH6" s="53"/>
      <c r="UI6" s="53"/>
      <c r="UJ6" s="53"/>
      <c r="UK6" s="53"/>
      <c r="UL6" s="53"/>
      <c r="UM6" s="53"/>
      <c r="UN6" s="53"/>
      <c r="UO6" s="53"/>
      <c r="UP6" s="53"/>
      <c r="UQ6" s="53"/>
      <c r="UR6" s="53"/>
      <c r="US6" s="53"/>
      <c r="UT6" s="53"/>
      <c r="UU6" s="53"/>
      <c r="UV6" s="53"/>
      <c r="UW6" s="53"/>
      <c r="UX6" s="53"/>
      <c r="UY6" s="53"/>
      <c r="UZ6" s="53"/>
      <c r="VA6" s="53"/>
      <c r="VB6" s="53"/>
      <c r="VC6" s="53"/>
      <c r="VD6" s="53"/>
      <c r="VE6" s="53"/>
      <c r="VF6" s="53"/>
      <c r="VG6" s="53"/>
      <c r="VH6" s="53"/>
      <c r="VI6" s="53"/>
      <c r="VJ6" s="53"/>
      <c r="VK6" s="53"/>
      <c r="VL6" s="53"/>
      <c r="VM6" s="53"/>
      <c r="VN6" s="53"/>
      <c r="VO6" s="53"/>
      <c r="VP6" s="53"/>
      <c r="VQ6" s="53"/>
      <c r="VR6" s="53"/>
      <c r="VS6" s="53"/>
      <c r="VT6" s="53"/>
      <c r="VU6" s="53"/>
      <c r="VV6" s="53"/>
      <c r="VW6" s="53"/>
      <c r="VX6" s="53"/>
      <c r="VY6" s="53"/>
      <c r="VZ6" s="53"/>
      <c r="WA6" s="53"/>
      <c r="WB6" s="53"/>
      <c r="WC6" s="53"/>
      <c r="WD6" s="53"/>
      <c r="WE6" s="53"/>
      <c r="WF6" s="53"/>
      <c r="WG6" s="53"/>
      <c r="WH6" s="53"/>
      <c r="WI6" s="53"/>
      <c r="WJ6" s="53"/>
      <c r="WK6" s="53"/>
      <c r="WL6" s="53"/>
      <c r="WM6" s="53"/>
      <c r="WN6" s="53"/>
      <c r="WO6" s="53"/>
      <c r="WP6" s="53"/>
      <c r="WQ6" s="53"/>
      <c r="WR6" s="53"/>
      <c r="WS6" s="53"/>
      <c r="WT6" s="53"/>
      <c r="WU6" s="53"/>
      <c r="WV6" s="53"/>
      <c r="WW6" s="53"/>
      <c r="WX6" s="53"/>
      <c r="WY6" s="53"/>
      <c r="WZ6" s="53"/>
      <c r="XA6" s="53"/>
      <c r="XB6" s="53"/>
      <c r="XC6" s="53"/>
      <c r="XD6" s="53"/>
      <c r="XE6" s="53"/>
      <c r="XF6" s="53"/>
      <c r="XG6" s="53"/>
      <c r="XH6" s="53"/>
      <c r="XI6" s="53"/>
      <c r="XJ6" s="53"/>
      <c r="XK6" s="53"/>
      <c r="XL6" s="53"/>
      <c r="XM6" s="53"/>
      <c r="XN6" s="53"/>
      <c r="XO6" s="53"/>
      <c r="XP6" s="53"/>
      <c r="XQ6" s="53"/>
      <c r="XR6" s="53"/>
      <c r="XS6" s="53"/>
      <c r="XT6" s="53"/>
      <c r="XU6" s="53"/>
      <c r="XV6" s="53"/>
      <c r="XW6" s="53"/>
      <c r="XX6" s="53"/>
      <c r="XY6" s="53"/>
      <c r="XZ6" s="53"/>
      <c r="YA6" s="53"/>
      <c r="YB6" s="53"/>
      <c r="YC6" s="53"/>
      <c r="YD6" s="53"/>
      <c r="YE6" s="53"/>
      <c r="YF6" s="53"/>
      <c r="YG6" s="53"/>
      <c r="YH6" s="53"/>
      <c r="YI6" s="53"/>
      <c r="YJ6" s="53"/>
      <c r="YK6" s="53"/>
      <c r="YL6" s="53"/>
      <c r="YM6" s="53"/>
      <c r="YN6" s="53"/>
      <c r="YO6" s="53"/>
      <c r="YP6" s="53"/>
      <c r="YQ6" s="53"/>
      <c r="YR6" s="53"/>
      <c r="YS6" s="53"/>
      <c r="YT6" s="53"/>
      <c r="YU6" s="53"/>
      <c r="YV6" s="53"/>
      <c r="YW6" s="53"/>
      <c r="YX6" s="53"/>
      <c r="YY6" s="53"/>
      <c r="YZ6" s="53"/>
      <c r="ZA6" s="53"/>
      <c r="ZB6" s="53"/>
      <c r="ZC6" s="53"/>
      <c r="ZD6" s="53"/>
      <c r="ZE6" s="53"/>
      <c r="ZF6" s="53"/>
      <c r="ZG6" s="53"/>
      <c r="ZH6" s="53"/>
      <c r="ZI6" s="53"/>
      <c r="ZJ6" s="53"/>
      <c r="ZK6" s="53"/>
      <c r="ZL6" s="53"/>
      <c r="ZM6" s="53"/>
      <c r="ZN6" s="53"/>
      <c r="ZO6" s="53"/>
      <c r="ZP6" s="53"/>
      <c r="ZQ6" s="53"/>
      <c r="ZR6" s="53"/>
      <c r="ZS6" s="53"/>
      <c r="ZT6" s="53"/>
      <c r="ZU6" s="53"/>
      <c r="ZV6" s="53"/>
      <c r="ZW6" s="53"/>
      <c r="ZX6" s="53"/>
      <c r="ZY6" s="53"/>
      <c r="ZZ6" s="53"/>
      <c r="AAA6" s="53"/>
      <c r="AAB6" s="53"/>
      <c r="AAC6" s="53"/>
      <c r="AAD6" s="53"/>
      <c r="AAE6" s="53"/>
      <c r="AAF6" s="53"/>
      <c r="AAG6" s="53"/>
      <c r="AAH6" s="53"/>
      <c r="AAI6" s="53"/>
      <c r="AAJ6" s="53"/>
      <c r="AAK6" s="53"/>
      <c r="AAL6" s="53"/>
      <c r="AAM6" s="53"/>
      <c r="AAN6" s="53"/>
      <c r="AAO6" s="53"/>
      <c r="AAP6" s="53"/>
      <c r="AAQ6" s="53"/>
      <c r="AAR6" s="53"/>
      <c r="AAS6" s="53"/>
      <c r="AAT6" s="53"/>
      <c r="AAU6" s="53"/>
      <c r="AAV6" s="53"/>
      <c r="AAW6" s="53"/>
      <c r="AAX6" s="53"/>
      <c r="AAY6" s="53"/>
      <c r="AAZ6" s="53"/>
      <c r="ABA6" s="53"/>
      <c r="ABB6" s="53"/>
      <c r="ABC6" s="53"/>
      <c r="ABD6" s="53"/>
      <c r="ABE6" s="53"/>
      <c r="ABF6" s="53"/>
      <c r="ABG6" s="53"/>
      <c r="ABH6" s="53"/>
      <c r="ABI6" s="53"/>
      <c r="ABJ6" s="53"/>
      <c r="ABK6" s="53"/>
      <c r="ABL6" s="53"/>
      <c r="ABM6" s="53"/>
      <c r="ABN6" s="53"/>
      <c r="ABO6" s="53"/>
      <c r="ABP6" s="53"/>
      <c r="ABQ6" s="53"/>
      <c r="ABR6" s="53"/>
      <c r="ABS6" s="53"/>
      <c r="ABT6" s="53"/>
      <c r="ABU6" s="53"/>
      <c r="ABV6" s="53"/>
      <c r="ABW6" s="53"/>
      <c r="ABX6" s="53"/>
      <c r="ABY6" s="53"/>
      <c r="ABZ6" s="53"/>
      <c r="ACA6" s="53"/>
      <c r="ACB6" s="53"/>
      <c r="ACC6" s="53"/>
      <c r="ACD6" s="53"/>
      <c r="ACE6" s="53"/>
      <c r="ACF6" s="53"/>
      <c r="ACG6" s="53"/>
      <c r="ACH6" s="53"/>
      <c r="ACI6" s="53"/>
      <c r="ACJ6" s="53"/>
      <c r="ACK6" s="53"/>
      <c r="ACL6" s="53"/>
      <c r="ACM6" s="53"/>
      <c r="ACN6" s="53"/>
      <c r="ACO6" s="53"/>
      <c r="ACP6" s="53"/>
      <c r="ACQ6" s="53"/>
      <c r="ACR6" s="53"/>
      <c r="ACS6" s="53"/>
      <c r="ACT6" s="53"/>
      <c r="ACU6" s="53"/>
      <c r="ACV6" s="53"/>
      <c r="ACW6" s="53"/>
      <c r="ACX6" s="53"/>
      <c r="ACY6" s="53"/>
      <c r="ACZ6" s="53"/>
      <c r="ADA6" s="53"/>
      <c r="ADB6" s="53"/>
      <c r="ADC6" s="53"/>
      <c r="ADD6" s="53"/>
      <c r="ADE6" s="53"/>
      <c r="ADF6" s="53"/>
      <c r="ADG6" s="53"/>
      <c r="ADH6" s="53"/>
      <c r="ADI6" s="53"/>
      <c r="ADJ6" s="53"/>
      <c r="ADK6" s="53"/>
      <c r="ADL6" s="53"/>
      <c r="ADM6" s="53"/>
      <c r="ADN6" s="53"/>
      <c r="ADO6" s="53"/>
      <c r="ADP6" s="53"/>
      <c r="ADQ6" s="53"/>
      <c r="ADR6" s="53"/>
      <c r="ADS6" s="53"/>
      <c r="ADT6" s="53"/>
      <c r="ADU6" s="53"/>
      <c r="ADV6" s="53"/>
      <c r="ADW6" s="53"/>
      <c r="ADX6" s="53"/>
      <c r="ADY6" s="53"/>
      <c r="ADZ6" s="53"/>
      <c r="AEA6" s="53"/>
      <c r="AEB6" s="53"/>
      <c r="AEC6" s="53"/>
      <c r="AED6" s="53"/>
      <c r="AEE6" s="53"/>
      <c r="AEF6" s="53"/>
      <c r="AEG6" s="53"/>
      <c r="AEH6" s="53"/>
      <c r="AEI6" s="53"/>
      <c r="AEJ6" s="53"/>
      <c r="AEK6" s="53"/>
      <c r="AEL6" s="53"/>
      <c r="AEM6" s="53"/>
      <c r="AEN6" s="53"/>
      <c r="AEO6" s="53"/>
      <c r="AEP6" s="53"/>
      <c r="AEQ6" s="53"/>
      <c r="AER6" s="53"/>
      <c r="AES6" s="53"/>
      <c r="AET6" s="53"/>
      <c r="AEU6" s="53"/>
      <c r="AEV6" s="53"/>
      <c r="AEW6" s="53"/>
      <c r="AEX6" s="53"/>
      <c r="AEY6" s="53"/>
      <c r="AEZ6" s="53"/>
      <c r="AFA6" s="53"/>
      <c r="AFB6" s="53"/>
      <c r="AFC6" s="53"/>
      <c r="AFD6" s="53"/>
      <c r="AFE6" s="53"/>
      <c r="AFF6" s="53"/>
      <c r="AFG6" s="53"/>
      <c r="AFH6" s="53"/>
      <c r="AFI6" s="53"/>
      <c r="AFJ6" s="53"/>
      <c r="AFK6" s="53"/>
      <c r="AFL6" s="53"/>
      <c r="AFM6" s="53"/>
      <c r="AFN6" s="53"/>
      <c r="AFO6" s="53"/>
      <c r="AFP6" s="53"/>
      <c r="AFQ6" s="53"/>
      <c r="AFR6" s="53"/>
      <c r="AFS6" s="53"/>
      <c r="AFT6" s="53"/>
      <c r="AFU6" s="53"/>
      <c r="AFV6" s="53"/>
      <c r="AFW6" s="53"/>
      <c r="AFX6" s="53"/>
      <c r="AFY6" s="53"/>
      <c r="AFZ6" s="53"/>
      <c r="AGA6" s="53"/>
      <c r="AGB6" s="53"/>
      <c r="AGC6" s="53"/>
      <c r="AGD6" s="53"/>
      <c r="AGE6" s="53"/>
      <c r="AGF6" s="53"/>
      <c r="AGG6" s="53"/>
      <c r="AGH6" s="53"/>
      <c r="AGI6" s="53"/>
      <c r="AGJ6" s="53"/>
      <c r="AGK6" s="53"/>
      <c r="AGL6" s="53"/>
      <c r="AGM6" s="53"/>
      <c r="AGN6" s="53"/>
      <c r="AGO6" s="53"/>
      <c r="AGP6" s="53"/>
      <c r="AGQ6" s="53"/>
      <c r="AGR6" s="53"/>
      <c r="AGS6" s="53"/>
      <c r="AGT6" s="53"/>
      <c r="AGU6" s="53"/>
      <c r="AGV6" s="53"/>
      <c r="AGW6" s="53"/>
      <c r="AGX6" s="53"/>
      <c r="AGY6" s="53"/>
      <c r="AGZ6" s="53"/>
      <c r="AHA6" s="53"/>
      <c r="AHB6" s="53"/>
      <c r="AHC6" s="53"/>
      <c r="AHD6" s="53"/>
      <c r="AHE6" s="53"/>
      <c r="AHF6" s="53"/>
      <c r="AHG6" s="53"/>
      <c r="AHH6" s="53"/>
      <c r="AHI6" s="53"/>
      <c r="AHJ6" s="53"/>
      <c r="AHK6" s="53"/>
      <c r="AHL6" s="53"/>
      <c r="AHM6" s="53"/>
      <c r="AHN6" s="53"/>
      <c r="AHO6" s="53"/>
      <c r="AHP6" s="53"/>
      <c r="AHQ6" s="53"/>
      <c r="AHR6" s="53"/>
      <c r="AHS6" s="53"/>
      <c r="AHT6" s="53"/>
      <c r="AHU6" s="53"/>
      <c r="AHV6" s="53"/>
      <c r="AHW6" s="53"/>
      <c r="AHX6" s="53"/>
      <c r="AHY6" s="53"/>
      <c r="AHZ6" s="53"/>
      <c r="AIA6" s="53"/>
      <c r="AIB6" s="53"/>
      <c r="AIC6" s="53"/>
      <c r="AID6" s="53"/>
      <c r="AIE6" s="53"/>
      <c r="AIF6" s="53"/>
      <c r="AIG6" s="53"/>
      <c r="AIH6" s="53"/>
      <c r="AII6" s="53"/>
      <c r="AIJ6" s="53"/>
      <c r="AIK6" s="53"/>
      <c r="AIL6" s="53"/>
      <c r="AIM6" s="53"/>
      <c r="AIN6" s="53"/>
      <c r="AIO6" s="53"/>
      <c r="AIP6" s="53"/>
      <c r="AIQ6" s="53"/>
      <c r="AIR6" s="53"/>
      <c r="AIS6" s="53"/>
      <c r="AIT6" s="53"/>
      <c r="AIU6" s="53"/>
      <c r="AIV6" s="53"/>
      <c r="AIW6" s="53"/>
      <c r="AIX6" s="53"/>
      <c r="AIY6" s="53"/>
      <c r="AIZ6" s="53"/>
      <c r="AJA6" s="53"/>
      <c r="AJB6" s="53"/>
      <c r="AJC6" s="53"/>
      <c r="AJD6" s="53"/>
      <c r="AJE6" s="53"/>
      <c r="AJF6" s="53"/>
      <c r="AJG6" s="53"/>
      <c r="AJH6" s="53"/>
      <c r="AJI6" s="53"/>
      <c r="AJJ6" s="53"/>
      <c r="AJK6" s="53"/>
      <c r="AJL6" s="53"/>
      <c r="AJM6" s="53"/>
      <c r="AJN6" s="53"/>
      <c r="AJO6" s="53"/>
      <c r="AJP6" s="53"/>
      <c r="AJQ6" s="53"/>
      <c r="AJR6" s="53"/>
      <c r="AJS6" s="53"/>
      <c r="AJT6" s="53"/>
      <c r="AJU6" s="53"/>
      <c r="AJV6" s="53"/>
      <c r="AJW6" s="53"/>
      <c r="AJX6" s="53"/>
      <c r="AJY6" s="53"/>
      <c r="AJZ6" s="53"/>
      <c r="AKA6" s="53"/>
      <c r="AKB6" s="53"/>
      <c r="AKC6" s="53"/>
      <c r="AKD6" s="53"/>
      <c r="AKE6" s="53"/>
      <c r="AKF6" s="53"/>
      <c r="AKG6" s="53"/>
      <c r="AKH6" s="53"/>
      <c r="AKI6" s="53"/>
      <c r="AKJ6" s="53"/>
      <c r="AKK6" s="53"/>
      <c r="AKL6" s="53"/>
      <c r="AKM6" s="53"/>
      <c r="AKN6" s="53"/>
      <c r="AKO6" s="53"/>
      <c r="AKP6" s="53"/>
      <c r="AKQ6" s="53"/>
      <c r="AKR6" s="53"/>
      <c r="AKS6" s="53"/>
      <c r="AKT6" s="53"/>
      <c r="AKU6" s="53"/>
      <c r="AKV6" s="53"/>
      <c r="AKW6" s="53"/>
      <c r="AKX6" s="53"/>
      <c r="AKY6" s="53"/>
      <c r="AKZ6" s="53"/>
      <c r="ALA6" s="53"/>
      <c r="ALB6" s="53"/>
      <c r="ALC6" s="53"/>
      <c r="ALD6" s="53"/>
      <c r="ALE6" s="53"/>
      <c r="ALF6" s="53"/>
      <c r="ALG6" s="53"/>
      <c r="ALH6" s="53"/>
      <c r="ALI6" s="53"/>
      <c r="ALJ6" s="53"/>
      <c r="ALK6" s="53"/>
      <c r="ALL6" s="53"/>
      <c r="ALM6" s="53"/>
      <c r="ALN6" s="53"/>
      <c r="ALO6" s="53"/>
      <c r="ALP6" s="53"/>
      <c r="ALQ6" s="53"/>
      <c r="ALR6" s="53"/>
      <c r="ALS6" s="53"/>
      <c r="ALT6" s="53"/>
      <c r="ALU6" s="53"/>
      <c r="ALV6" s="53"/>
      <c r="ALW6" s="53"/>
      <c r="ALX6" s="53"/>
      <c r="ALY6" s="53"/>
      <c r="ALZ6" s="53"/>
      <c r="AMA6" s="53"/>
      <c r="AMB6" s="53"/>
      <c r="AMC6" s="53"/>
      <c r="AMD6" s="53"/>
      <c r="AME6" s="53"/>
      <c r="AMF6" s="53"/>
      <c r="AMG6" s="53"/>
      <c r="AMH6" s="53"/>
      <c r="AMI6" s="53"/>
      <c r="AMJ6" s="53"/>
      <c r="AMK6" s="53"/>
      <c r="AML6" s="53"/>
      <c r="AMM6" s="53"/>
      <c r="AMN6" s="53"/>
      <c r="AMO6" s="53"/>
      <c r="AMP6" s="53"/>
      <c r="AMQ6" s="53"/>
      <c r="AMR6" s="53"/>
      <c r="AMS6" s="53"/>
      <c r="AMT6" s="53"/>
      <c r="AMU6" s="53"/>
      <c r="AMV6" s="53"/>
      <c r="AMW6" s="53"/>
      <c r="AMX6" s="53"/>
      <c r="AMY6" s="53"/>
      <c r="AMZ6" s="53"/>
      <c r="ANA6" s="53"/>
      <c r="ANB6" s="53"/>
      <c r="ANC6" s="53"/>
      <c r="AND6" s="53"/>
      <c r="ANE6" s="53"/>
      <c r="ANF6" s="53"/>
      <c r="ANG6" s="53"/>
      <c r="ANH6" s="53"/>
      <c r="ANI6" s="53"/>
      <c r="ANJ6" s="53"/>
      <c r="ANK6" s="53"/>
      <c r="ANL6" s="53"/>
      <c r="ANM6" s="53"/>
      <c r="ANN6" s="53"/>
      <c r="ANO6" s="53"/>
      <c r="ANP6" s="53"/>
      <c r="ANQ6" s="53"/>
      <c r="ANR6" s="53"/>
      <c r="ANS6" s="53"/>
      <c r="ANT6" s="53"/>
      <c r="ANU6" s="53"/>
      <c r="ANV6" s="53"/>
      <c r="ANW6" s="53"/>
      <c r="ANX6" s="53"/>
      <c r="ANY6" s="53"/>
      <c r="ANZ6" s="53"/>
      <c r="AOA6" s="53"/>
      <c r="AOB6" s="53"/>
      <c r="AOC6" s="53"/>
      <c r="AOD6" s="53"/>
      <c r="AOE6" s="53"/>
      <c r="AOF6" s="53"/>
      <c r="AOG6" s="53"/>
      <c r="AOH6" s="53"/>
      <c r="AOI6" s="53"/>
      <c r="AOJ6" s="53"/>
      <c r="AOK6" s="53"/>
      <c r="AOL6" s="53"/>
      <c r="AOM6" s="53"/>
      <c r="AON6" s="53"/>
      <c r="AOO6" s="53"/>
      <c r="AOP6" s="53"/>
      <c r="AOQ6" s="53"/>
      <c r="AOR6" s="53"/>
      <c r="AOS6" s="53"/>
      <c r="AOT6" s="53"/>
      <c r="AOU6" s="53"/>
      <c r="AOV6" s="53"/>
      <c r="AOW6" s="53"/>
      <c r="AOX6" s="53"/>
      <c r="AOY6" s="53"/>
      <c r="AOZ6" s="53"/>
      <c r="APA6" s="53"/>
      <c r="APB6" s="53"/>
      <c r="APC6" s="53"/>
      <c r="APD6" s="53"/>
      <c r="APE6" s="53"/>
      <c r="APF6" s="53"/>
      <c r="APG6" s="53"/>
      <c r="APH6" s="53"/>
      <c r="API6" s="53"/>
      <c r="APJ6" s="53"/>
      <c r="APK6" s="53"/>
      <c r="APL6" s="53"/>
      <c r="APM6" s="53"/>
      <c r="APN6" s="53"/>
      <c r="APO6" s="53"/>
      <c r="APP6" s="53"/>
      <c r="APQ6" s="53"/>
      <c r="APR6" s="53"/>
      <c r="APS6" s="53"/>
      <c r="APT6" s="53"/>
      <c r="APU6" s="53"/>
      <c r="APV6" s="53"/>
      <c r="APW6" s="53"/>
      <c r="APX6" s="53"/>
      <c r="APY6" s="53"/>
      <c r="APZ6" s="53"/>
      <c r="AQA6" s="53"/>
      <c r="AQB6" s="53"/>
      <c r="AQC6" s="53"/>
      <c r="AQD6" s="53"/>
      <c r="AQE6" s="53"/>
      <c r="AQF6" s="53"/>
      <c r="AQG6" s="53"/>
      <c r="AQH6" s="53"/>
      <c r="AQI6" s="53"/>
      <c r="AQJ6" s="53"/>
      <c r="AQK6" s="53"/>
      <c r="AQL6" s="53"/>
      <c r="AQM6" s="53"/>
      <c r="AQN6" s="53"/>
      <c r="AQO6" s="53"/>
      <c r="AQP6" s="53"/>
      <c r="AQQ6" s="53"/>
      <c r="AQR6" s="53"/>
      <c r="AQS6" s="53"/>
      <c r="AQT6" s="53"/>
      <c r="AQU6" s="53"/>
      <c r="AQV6" s="53"/>
      <c r="AQW6" s="53"/>
      <c r="AQX6" s="53"/>
      <c r="AQY6" s="53"/>
      <c r="AQZ6" s="53"/>
      <c r="ARA6" s="53"/>
      <c r="ARB6" s="53"/>
      <c r="ARC6" s="53"/>
      <c r="ARD6" s="53"/>
      <c r="ARE6" s="53"/>
      <c r="ARF6" s="53"/>
      <c r="ARG6" s="53"/>
      <c r="ARH6" s="53"/>
      <c r="ARI6" s="53"/>
      <c r="ARJ6" s="53"/>
      <c r="ARK6" s="53"/>
      <c r="ARL6" s="53"/>
      <c r="ARM6" s="53"/>
      <c r="ARN6" s="53"/>
      <c r="ARO6" s="53"/>
      <c r="ARP6" s="53"/>
      <c r="ARQ6" s="53"/>
      <c r="ARR6" s="53"/>
      <c r="ARS6" s="53"/>
      <c r="ART6" s="53"/>
      <c r="ARU6" s="53"/>
      <c r="ARV6" s="53"/>
      <c r="ARW6" s="53"/>
      <c r="ARX6" s="53"/>
      <c r="ARY6" s="53"/>
      <c r="ARZ6" s="53"/>
      <c r="ASA6" s="53"/>
      <c r="ASB6" s="53"/>
      <c r="ASC6" s="53"/>
      <c r="ASD6" s="53"/>
      <c r="ASE6" s="53"/>
      <c r="ASF6" s="53"/>
      <c r="ASG6" s="53"/>
      <c r="ASH6" s="53"/>
      <c r="ASI6" s="53"/>
      <c r="ASJ6" s="53"/>
      <c r="ASK6" s="53"/>
      <c r="ASL6" s="53"/>
      <c r="ASM6" s="53"/>
      <c r="ASN6" s="53"/>
      <c r="ASO6" s="53"/>
      <c r="ASP6" s="53"/>
      <c r="ASQ6" s="53"/>
      <c r="ASR6" s="53"/>
      <c r="ASS6" s="53"/>
      <c r="AST6" s="53"/>
      <c r="ASU6" s="53"/>
      <c r="ASV6" s="53"/>
      <c r="ASW6" s="53"/>
      <c r="ASX6" s="53"/>
      <c r="ASY6" s="53"/>
      <c r="ASZ6" s="53"/>
      <c r="ATA6" s="53"/>
      <c r="ATB6" s="53"/>
      <c r="ATC6" s="53"/>
      <c r="ATD6" s="53"/>
      <c r="ATE6" s="53"/>
      <c r="ATF6" s="53"/>
      <c r="ATG6" s="53"/>
      <c r="ATH6" s="53"/>
      <c r="ATI6" s="53"/>
      <c r="ATJ6" s="53"/>
      <c r="ATK6" s="53"/>
      <c r="ATL6" s="53"/>
      <c r="ATM6" s="53"/>
      <c r="ATN6" s="53"/>
      <c r="ATO6" s="53"/>
      <c r="ATP6" s="53"/>
      <c r="ATQ6" s="53"/>
      <c r="ATR6" s="53"/>
      <c r="ATS6" s="53"/>
      <c r="ATT6" s="53"/>
      <c r="ATU6" s="53"/>
      <c r="ATV6" s="53"/>
      <c r="ATW6" s="53"/>
      <c r="ATX6" s="53"/>
      <c r="ATY6" s="53"/>
      <c r="ATZ6" s="53"/>
      <c r="AUA6" s="53"/>
      <c r="AUB6" s="53"/>
      <c r="AUC6" s="53"/>
      <c r="AUD6" s="53"/>
      <c r="AUE6" s="53"/>
      <c r="AUF6" s="53"/>
      <c r="AUG6" s="53"/>
      <c r="AUH6" s="53"/>
      <c r="AUI6" s="53"/>
      <c r="AUJ6" s="53"/>
      <c r="AUK6" s="53"/>
      <c r="AUL6" s="53"/>
      <c r="AUM6" s="53"/>
      <c r="AUN6" s="53"/>
      <c r="AUO6" s="53"/>
      <c r="AUP6" s="53"/>
      <c r="AUQ6" s="53"/>
      <c r="AUR6" s="53"/>
      <c r="AUS6" s="53"/>
      <c r="AUT6" s="53"/>
      <c r="AUU6" s="53"/>
      <c r="AUV6" s="53"/>
      <c r="AUW6" s="53"/>
      <c r="AUX6" s="53"/>
      <c r="AUY6" s="53"/>
      <c r="AUZ6" s="53"/>
      <c r="AVA6" s="53"/>
      <c r="AVB6" s="53"/>
      <c r="AVC6" s="53"/>
      <c r="AVD6" s="53"/>
      <c r="AVE6" s="53"/>
      <c r="AVF6" s="53"/>
      <c r="AVG6" s="53"/>
      <c r="AVH6" s="53"/>
      <c r="AVI6" s="53"/>
      <c r="AVJ6" s="53"/>
      <c r="AVK6" s="53"/>
      <c r="AVL6" s="53"/>
      <c r="AVM6" s="53"/>
      <c r="AVN6" s="53"/>
      <c r="AVO6" s="53"/>
      <c r="AVP6" s="53"/>
      <c r="AVQ6" s="53"/>
      <c r="AVR6" s="53"/>
      <c r="AVS6" s="53"/>
      <c r="AVT6" s="53"/>
      <c r="AVU6" s="53"/>
      <c r="AVV6" s="53"/>
      <c r="AVW6" s="53"/>
      <c r="AVX6" s="53"/>
      <c r="AVY6" s="53"/>
      <c r="AVZ6" s="53"/>
      <c r="AWA6" s="53"/>
      <c r="AWB6" s="53"/>
      <c r="AWC6" s="53"/>
      <c r="AWD6" s="53"/>
      <c r="AWE6" s="53"/>
      <c r="AWF6" s="53"/>
      <c r="AWG6" s="53"/>
      <c r="AWH6" s="53"/>
      <c r="AWI6" s="53"/>
      <c r="AWJ6" s="53"/>
      <c r="AWK6" s="53"/>
      <c r="AWL6" s="53"/>
      <c r="AWM6" s="53"/>
      <c r="AWN6" s="53"/>
      <c r="AWO6" s="53"/>
      <c r="AWP6" s="53"/>
      <c r="AWQ6" s="53"/>
      <c r="AWR6" s="53"/>
      <c r="AWS6" s="53"/>
      <c r="AWT6" s="53"/>
      <c r="AWU6" s="53"/>
      <c r="AWV6" s="53"/>
      <c r="AWW6" s="53"/>
      <c r="AWX6" s="53"/>
      <c r="AWY6" s="53"/>
      <c r="AWZ6" s="53"/>
      <c r="AXA6" s="53"/>
      <c r="AXB6" s="53"/>
      <c r="AXC6" s="53"/>
      <c r="AXD6" s="53"/>
      <c r="AXE6" s="53"/>
      <c r="AXF6" s="53"/>
      <c r="AXG6" s="53"/>
      <c r="AXH6" s="53"/>
      <c r="AXI6" s="53"/>
      <c r="AXJ6" s="53"/>
      <c r="AXK6" s="53"/>
      <c r="AXL6" s="53"/>
      <c r="AXM6" s="53"/>
      <c r="AXN6" s="53"/>
      <c r="AXO6" s="53"/>
      <c r="AXP6" s="53"/>
      <c r="AXQ6" s="53"/>
      <c r="AXR6" s="53"/>
      <c r="AXS6" s="53"/>
      <c r="AXT6" s="53"/>
      <c r="AXU6" s="53"/>
      <c r="AXV6" s="53"/>
      <c r="AXW6" s="53"/>
      <c r="AXX6" s="53"/>
      <c r="AXY6" s="53"/>
      <c r="AXZ6" s="53"/>
      <c r="AYA6" s="53"/>
      <c r="AYB6" s="53"/>
      <c r="AYC6" s="53"/>
      <c r="AYD6" s="53"/>
      <c r="AYE6" s="53"/>
      <c r="AYF6" s="53"/>
      <c r="AYG6" s="53"/>
      <c r="AYH6" s="53"/>
      <c r="AYI6" s="53"/>
      <c r="AYJ6" s="53"/>
      <c r="AYK6" s="53"/>
      <c r="AYL6" s="53"/>
      <c r="AYM6" s="53"/>
      <c r="AYN6" s="53"/>
      <c r="AYO6" s="53"/>
      <c r="AYP6" s="53"/>
      <c r="AYQ6" s="53"/>
      <c r="AYR6" s="53"/>
      <c r="AYS6" s="53"/>
      <c r="AYT6" s="53"/>
      <c r="AYU6" s="53"/>
      <c r="AYV6" s="53"/>
      <c r="AYW6" s="53"/>
      <c r="AYX6" s="53"/>
      <c r="AYY6" s="53"/>
      <c r="AYZ6" s="53"/>
      <c r="AZA6" s="53"/>
      <c r="AZB6" s="53"/>
      <c r="AZC6" s="53"/>
      <c r="AZD6" s="53"/>
      <c r="AZE6" s="53"/>
      <c r="AZF6" s="53"/>
      <c r="AZG6" s="53"/>
      <c r="AZH6" s="53"/>
      <c r="AZI6" s="53"/>
      <c r="AZJ6" s="53"/>
      <c r="AZK6" s="53"/>
      <c r="AZL6" s="53"/>
      <c r="AZM6" s="53"/>
      <c r="AZN6" s="53"/>
      <c r="AZO6" s="53"/>
      <c r="AZP6" s="53"/>
      <c r="AZQ6" s="53"/>
      <c r="AZR6" s="53"/>
      <c r="AZS6" s="53"/>
      <c r="AZT6" s="53"/>
      <c r="AZU6" s="53"/>
      <c r="AZV6" s="53"/>
      <c r="AZW6" s="53"/>
      <c r="AZX6" s="53"/>
      <c r="AZY6" s="53"/>
      <c r="AZZ6" s="53"/>
      <c r="BAA6" s="53"/>
      <c r="BAB6" s="53"/>
      <c r="BAC6" s="53"/>
      <c r="BAD6" s="53"/>
      <c r="BAE6" s="53"/>
      <c r="BAF6" s="53"/>
      <c r="BAG6" s="53"/>
      <c r="BAH6" s="53"/>
      <c r="BAI6" s="53"/>
      <c r="BAJ6" s="53"/>
      <c r="BAK6" s="53"/>
      <c r="BAL6" s="53"/>
      <c r="BAM6" s="53"/>
      <c r="BAN6" s="53"/>
      <c r="BAO6" s="53"/>
      <c r="BAP6" s="53"/>
      <c r="BAQ6" s="53"/>
      <c r="BAR6" s="53"/>
      <c r="BAS6" s="53"/>
      <c r="BAT6" s="53"/>
      <c r="BAU6" s="53"/>
      <c r="BAV6" s="53"/>
      <c r="BAW6" s="53"/>
      <c r="BAX6" s="53"/>
      <c r="BAY6" s="53"/>
      <c r="BAZ6" s="53"/>
      <c r="BBA6" s="53"/>
      <c r="BBB6" s="53"/>
      <c r="BBC6" s="53"/>
      <c r="BBD6" s="53"/>
      <c r="BBE6" s="53"/>
      <c r="BBF6" s="53"/>
      <c r="BBG6" s="53"/>
      <c r="BBH6" s="53"/>
      <c r="BBI6" s="53"/>
      <c r="BBJ6" s="53"/>
      <c r="BBK6" s="53"/>
      <c r="BBL6" s="53"/>
      <c r="BBM6" s="53"/>
      <c r="BBN6" s="53"/>
      <c r="BBO6" s="53"/>
      <c r="BBP6" s="53"/>
      <c r="BBQ6" s="53"/>
      <c r="BBR6" s="53"/>
      <c r="BBS6" s="53"/>
      <c r="BBT6" s="53"/>
      <c r="BBU6" s="53"/>
      <c r="BBV6" s="53"/>
      <c r="BBW6" s="53"/>
      <c r="BBX6" s="53"/>
      <c r="BBY6" s="53"/>
      <c r="BBZ6" s="53"/>
      <c r="BCA6" s="53"/>
      <c r="BCB6" s="53"/>
      <c r="BCC6" s="53"/>
      <c r="BCD6" s="53"/>
      <c r="BCE6" s="53"/>
      <c r="BCF6" s="53"/>
      <c r="BCG6" s="53"/>
      <c r="BCH6" s="53"/>
      <c r="BCI6" s="53"/>
      <c r="BCJ6" s="53"/>
      <c r="BCK6" s="53"/>
      <c r="BCL6" s="53"/>
      <c r="BCM6" s="53"/>
      <c r="BCN6" s="53"/>
      <c r="BCO6" s="53"/>
      <c r="BCP6" s="53"/>
      <c r="BCQ6" s="53"/>
      <c r="BCR6" s="53"/>
      <c r="BCS6" s="53"/>
      <c r="BCT6" s="53"/>
      <c r="BCU6" s="53"/>
      <c r="BCV6" s="53"/>
      <c r="BCW6" s="53"/>
      <c r="BCX6" s="53"/>
      <c r="BCY6" s="53"/>
      <c r="BCZ6" s="53"/>
      <c r="BDA6" s="53"/>
      <c r="BDB6" s="53"/>
      <c r="BDC6" s="53"/>
      <c r="BDD6" s="53"/>
      <c r="BDE6" s="53"/>
      <c r="BDF6" s="53"/>
      <c r="BDG6" s="53"/>
      <c r="BDH6" s="53"/>
      <c r="BDI6" s="53"/>
      <c r="BDJ6" s="53"/>
      <c r="BDK6" s="53"/>
      <c r="BDL6" s="53"/>
      <c r="BDM6" s="53"/>
      <c r="BDN6" s="53"/>
      <c r="BDO6" s="53"/>
      <c r="BDP6" s="53"/>
      <c r="BDQ6" s="53"/>
      <c r="BDR6" s="53"/>
      <c r="BDS6" s="53"/>
      <c r="BDT6" s="53"/>
      <c r="BDU6" s="53"/>
      <c r="BDV6" s="53"/>
      <c r="BDW6" s="53"/>
      <c r="BDX6" s="53"/>
      <c r="BDY6" s="53"/>
      <c r="BDZ6" s="53"/>
      <c r="BEA6" s="53"/>
      <c r="BEB6" s="53"/>
      <c r="BEC6" s="53"/>
      <c r="BED6" s="53"/>
      <c r="BEE6" s="53"/>
      <c r="BEF6" s="53"/>
      <c r="BEG6" s="53"/>
      <c r="BEH6" s="53"/>
      <c r="BEI6" s="53"/>
      <c r="BEJ6" s="53"/>
      <c r="BEK6" s="53"/>
      <c r="BEL6" s="53"/>
      <c r="BEM6" s="53"/>
      <c r="BEN6" s="53"/>
      <c r="BEO6" s="53"/>
      <c r="BEP6" s="53"/>
      <c r="BEQ6" s="53"/>
      <c r="BER6" s="53"/>
      <c r="BES6" s="53"/>
      <c r="BET6" s="53"/>
      <c r="BEU6" s="53"/>
      <c r="BEV6" s="53"/>
      <c r="BEW6" s="53"/>
      <c r="BEX6" s="53"/>
      <c r="BEY6" s="53"/>
      <c r="BEZ6" s="53"/>
      <c r="BFA6" s="53"/>
      <c r="BFB6" s="53"/>
      <c r="BFC6" s="53"/>
      <c r="BFD6" s="53"/>
      <c r="BFE6" s="53"/>
      <c r="BFF6" s="53"/>
      <c r="BFG6" s="53"/>
      <c r="BFH6" s="53"/>
      <c r="BFI6" s="53"/>
      <c r="BFJ6" s="53"/>
      <c r="BFK6" s="53"/>
      <c r="BFL6" s="53"/>
      <c r="BFM6" s="53"/>
      <c r="BFN6" s="53"/>
      <c r="BFO6" s="53"/>
      <c r="BFP6" s="53"/>
      <c r="BFQ6" s="53"/>
      <c r="BFR6" s="53"/>
      <c r="BFS6" s="53"/>
      <c r="BFT6" s="53"/>
      <c r="BFU6" s="53"/>
      <c r="BFV6" s="53"/>
      <c r="BFW6" s="53"/>
      <c r="BFX6" s="53"/>
      <c r="BFY6" s="53"/>
      <c r="BFZ6" s="53"/>
      <c r="BGA6" s="53"/>
      <c r="BGB6" s="53"/>
      <c r="BGC6" s="53"/>
      <c r="BGD6" s="53"/>
      <c r="BGE6" s="53"/>
      <c r="BGF6" s="53"/>
      <c r="BGG6" s="53"/>
      <c r="BGH6" s="53"/>
      <c r="BGI6" s="53"/>
      <c r="BGJ6" s="53"/>
      <c r="BGK6" s="53"/>
      <c r="BGL6" s="53"/>
      <c r="BGM6" s="53"/>
      <c r="BGN6" s="53"/>
      <c r="BGO6" s="53"/>
      <c r="BGP6" s="53"/>
      <c r="BGQ6" s="53"/>
      <c r="BGR6" s="53"/>
      <c r="BGS6" s="53"/>
      <c r="BGT6" s="53"/>
      <c r="BGU6" s="53"/>
      <c r="BGV6" s="53"/>
      <c r="BGW6" s="53"/>
      <c r="BGX6" s="53"/>
      <c r="BGY6" s="53"/>
      <c r="BGZ6" s="53"/>
      <c r="BHA6" s="53"/>
      <c r="BHB6" s="53"/>
      <c r="BHC6" s="53"/>
      <c r="BHD6" s="53"/>
      <c r="BHE6" s="53"/>
      <c r="BHF6" s="53"/>
      <c r="BHG6" s="53"/>
      <c r="BHH6" s="53"/>
      <c r="BHI6" s="53"/>
      <c r="BHJ6" s="53"/>
      <c r="BHK6" s="53"/>
      <c r="BHL6" s="53"/>
      <c r="BHM6" s="53"/>
      <c r="BHN6" s="53"/>
      <c r="BHO6" s="53"/>
      <c r="BHP6" s="53"/>
      <c r="BHQ6" s="53"/>
      <c r="BHR6" s="53"/>
      <c r="BHS6" s="53"/>
      <c r="BHT6" s="53"/>
      <c r="BHU6" s="53"/>
      <c r="BHV6" s="53"/>
      <c r="BHW6" s="53"/>
      <c r="BHX6" s="53"/>
      <c r="BHY6" s="53"/>
      <c r="BHZ6" s="53"/>
      <c r="BIA6" s="53"/>
      <c r="BIB6" s="53"/>
      <c r="BIC6" s="53"/>
      <c r="BID6" s="53"/>
      <c r="BIE6" s="53"/>
      <c r="BIF6" s="53"/>
      <c r="BIG6" s="53"/>
      <c r="BIH6" s="53"/>
      <c r="BII6" s="53"/>
      <c r="BIJ6" s="53"/>
      <c r="BIK6" s="53"/>
      <c r="BIL6" s="53"/>
      <c r="BIM6" s="53"/>
      <c r="BIN6" s="53"/>
      <c r="BIO6" s="53"/>
      <c r="BIP6" s="53"/>
      <c r="BIQ6" s="53"/>
      <c r="BIR6" s="53"/>
      <c r="BIS6" s="53"/>
      <c r="BIT6" s="53"/>
      <c r="BIU6" s="53"/>
      <c r="BIV6" s="53"/>
      <c r="BIW6" s="53"/>
      <c r="BIX6" s="53"/>
      <c r="BIY6" s="53"/>
      <c r="BIZ6" s="53"/>
      <c r="BJA6" s="53"/>
      <c r="BJB6" s="53"/>
      <c r="BJC6" s="53"/>
      <c r="BJD6" s="53"/>
      <c r="BJE6" s="53"/>
      <c r="BJF6" s="53"/>
      <c r="BJG6" s="53"/>
      <c r="BJH6" s="53"/>
      <c r="BJI6" s="53"/>
      <c r="BJJ6" s="53"/>
      <c r="BJK6" s="53"/>
      <c r="BJL6" s="53"/>
      <c r="BJM6" s="53"/>
      <c r="BJN6" s="53"/>
      <c r="BJO6" s="53"/>
      <c r="BJP6" s="53"/>
      <c r="BJQ6" s="53"/>
      <c r="BJR6" s="53"/>
      <c r="BJS6" s="53"/>
      <c r="BJT6" s="53"/>
      <c r="BJU6" s="53"/>
      <c r="BJV6" s="53"/>
      <c r="BJW6" s="53"/>
      <c r="BJX6" s="53"/>
      <c r="BJY6" s="53"/>
      <c r="BJZ6" s="53"/>
      <c r="BKA6" s="53"/>
      <c r="BKB6" s="53"/>
      <c r="BKC6" s="53"/>
      <c r="BKD6" s="53"/>
      <c r="BKE6" s="53"/>
      <c r="BKF6" s="53"/>
      <c r="BKG6" s="53"/>
      <c r="BKH6" s="53"/>
      <c r="BKI6" s="53"/>
      <c r="BKJ6" s="53"/>
      <c r="BKK6" s="53"/>
      <c r="BKL6" s="53"/>
      <c r="BKM6" s="53"/>
      <c r="BKN6" s="53"/>
      <c r="BKO6" s="53"/>
      <c r="BKP6" s="53"/>
      <c r="BKQ6" s="53"/>
      <c r="BKR6" s="53"/>
      <c r="BKS6" s="53"/>
      <c r="BKT6" s="53"/>
      <c r="BKU6" s="53"/>
      <c r="BKV6" s="53"/>
      <c r="BKW6" s="53"/>
      <c r="BKX6" s="53"/>
      <c r="BKY6" s="53"/>
      <c r="BKZ6" s="53"/>
      <c r="BLA6" s="53"/>
      <c r="BLB6" s="53"/>
      <c r="BLC6" s="53"/>
      <c r="BLD6" s="53"/>
      <c r="BLE6" s="53"/>
      <c r="BLF6" s="53"/>
      <c r="BLG6" s="53"/>
      <c r="BLH6" s="53"/>
      <c r="BLI6" s="53"/>
      <c r="BLJ6" s="53"/>
      <c r="BLK6" s="53"/>
      <c r="BLL6" s="53"/>
      <c r="BLM6" s="53"/>
      <c r="BLN6" s="53"/>
      <c r="BLO6" s="53"/>
      <c r="BLP6" s="53"/>
      <c r="BLQ6" s="53"/>
      <c r="BLR6" s="53"/>
      <c r="BLS6" s="53"/>
      <c r="BLT6" s="53"/>
      <c r="BLU6" s="53"/>
      <c r="BLV6" s="53"/>
      <c r="BLW6" s="53"/>
      <c r="BLX6" s="53"/>
      <c r="BLY6" s="53"/>
      <c r="BLZ6" s="53"/>
      <c r="BMA6" s="53"/>
      <c r="BMB6" s="53"/>
      <c r="BMC6" s="53"/>
      <c r="BMD6" s="53"/>
      <c r="BME6" s="53"/>
      <c r="BMF6" s="53"/>
      <c r="BMG6" s="53"/>
      <c r="BMH6" s="53"/>
      <c r="BMI6" s="53"/>
      <c r="BMJ6" s="53"/>
      <c r="BMK6" s="53"/>
      <c r="BML6" s="53"/>
      <c r="BMM6" s="53"/>
      <c r="BMN6" s="53"/>
      <c r="BMO6" s="53"/>
      <c r="BMP6" s="53"/>
      <c r="BMQ6" s="53"/>
      <c r="BMR6" s="53"/>
      <c r="BMS6" s="53"/>
      <c r="BMT6" s="53"/>
      <c r="BMU6" s="53"/>
      <c r="BMV6" s="53"/>
      <c r="BMW6" s="53"/>
      <c r="BMX6" s="53"/>
      <c r="BMY6" s="53"/>
      <c r="BMZ6" s="53"/>
      <c r="BNA6" s="53"/>
      <c r="BNB6" s="53"/>
      <c r="BNC6" s="53"/>
      <c r="BND6" s="53"/>
      <c r="BNE6" s="53"/>
      <c r="BNF6" s="53"/>
      <c r="BNG6" s="53"/>
      <c r="BNH6" s="53"/>
      <c r="BNI6" s="53"/>
      <c r="BNJ6" s="53"/>
      <c r="BNK6" s="53"/>
      <c r="BNL6" s="53"/>
      <c r="BNM6" s="53"/>
      <c r="BNN6" s="53"/>
      <c r="BNO6" s="53"/>
      <c r="BNP6" s="53"/>
      <c r="BNQ6" s="53"/>
      <c r="BNR6" s="53"/>
      <c r="BNS6" s="53"/>
      <c r="BNT6" s="53"/>
      <c r="BNU6" s="53"/>
      <c r="BNV6" s="53"/>
      <c r="BNW6" s="53"/>
      <c r="BNX6" s="53"/>
      <c r="BNY6" s="53"/>
      <c r="BNZ6" s="53"/>
      <c r="BOA6" s="53"/>
      <c r="BOB6" s="53"/>
      <c r="BOC6" s="53"/>
      <c r="BOD6" s="53"/>
      <c r="BOE6" s="53"/>
      <c r="BOF6" s="53"/>
      <c r="BOG6" s="53"/>
      <c r="BOH6" s="53"/>
      <c r="BOI6" s="53"/>
      <c r="BOJ6" s="53"/>
      <c r="BOK6" s="53"/>
      <c r="BOL6" s="53"/>
      <c r="BOM6" s="53"/>
      <c r="BON6" s="53"/>
      <c r="BOO6" s="53"/>
      <c r="BOP6" s="53"/>
      <c r="BOQ6" s="53"/>
      <c r="BOR6" s="53"/>
      <c r="BOS6" s="53"/>
      <c r="BOT6" s="53"/>
      <c r="BOU6" s="53"/>
      <c r="BOV6" s="53"/>
      <c r="BOW6" s="53"/>
      <c r="BOX6" s="53"/>
      <c r="BOY6" s="53"/>
      <c r="BOZ6" s="53"/>
      <c r="BPA6" s="53"/>
      <c r="BPB6" s="53"/>
      <c r="BPC6" s="53"/>
      <c r="BPD6" s="53"/>
      <c r="BPE6" s="53"/>
      <c r="BPF6" s="53"/>
      <c r="BPG6" s="53"/>
      <c r="BPH6" s="53"/>
      <c r="BPI6" s="53"/>
      <c r="BPJ6" s="53"/>
      <c r="BPK6" s="53"/>
      <c r="BPL6" s="53"/>
      <c r="BPM6" s="53"/>
      <c r="BPN6" s="53"/>
      <c r="BPO6" s="53"/>
      <c r="BPP6" s="53"/>
      <c r="BPQ6" s="53"/>
      <c r="BPR6" s="53"/>
      <c r="BPS6" s="53"/>
      <c r="BPT6" s="53"/>
      <c r="BPU6" s="53"/>
      <c r="BPV6" s="53"/>
      <c r="BPW6" s="53"/>
      <c r="BPX6" s="53"/>
      <c r="BPY6" s="53"/>
      <c r="BPZ6" s="53"/>
      <c r="BQA6" s="53"/>
      <c r="BQB6" s="53"/>
      <c r="BQC6" s="53"/>
      <c r="BQD6" s="53"/>
      <c r="BQE6" s="53"/>
      <c r="BQF6" s="53"/>
      <c r="BQG6" s="53"/>
      <c r="BQH6" s="53"/>
      <c r="BQI6" s="53"/>
      <c r="BQJ6" s="53"/>
      <c r="BQK6" s="53"/>
      <c r="BQL6" s="53"/>
      <c r="BQM6" s="53"/>
      <c r="BQN6" s="53"/>
      <c r="BQO6" s="53"/>
      <c r="BQP6" s="53"/>
      <c r="BQQ6" s="53"/>
      <c r="BQR6" s="53"/>
      <c r="BQS6" s="53"/>
      <c r="BQT6" s="53"/>
      <c r="BQU6" s="53"/>
      <c r="BQV6" s="53"/>
      <c r="BQW6" s="53"/>
      <c r="BQX6" s="53"/>
      <c r="BQY6" s="53"/>
      <c r="BQZ6" s="53"/>
      <c r="BRA6" s="53"/>
      <c r="BRB6" s="53"/>
      <c r="BRC6" s="53"/>
      <c r="BRD6" s="53"/>
      <c r="BRE6" s="53"/>
      <c r="BRF6" s="53"/>
      <c r="BRG6" s="53"/>
      <c r="BRH6" s="53"/>
      <c r="BRI6" s="53"/>
      <c r="BRJ6" s="53"/>
      <c r="BRK6" s="53"/>
      <c r="BRL6" s="53"/>
      <c r="BRM6" s="53"/>
      <c r="BRN6" s="53"/>
      <c r="BRO6" s="53"/>
      <c r="BRP6" s="53"/>
      <c r="BRQ6" s="53"/>
      <c r="BRR6" s="53"/>
      <c r="BRS6" s="53"/>
      <c r="BRT6" s="53"/>
      <c r="BRU6" s="53"/>
      <c r="BRV6" s="53"/>
      <c r="BRW6" s="53"/>
      <c r="BRX6" s="53"/>
      <c r="BRY6" s="53"/>
      <c r="BRZ6" s="53"/>
      <c r="BSA6" s="53"/>
      <c r="BSB6" s="53"/>
      <c r="BSC6" s="53"/>
      <c r="BSD6" s="53"/>
      <c r="BSE6" s="53"/>
      <c r="BSF6" s="53"/>
      <c r="BSG6" s="53"/>
      <c r="BSH6" s="53"/>
      <c r="BSI6" s="53"/>
      <c r="BSJ6" s="53"/>
      <c r="BSK6" s="53"/>
      <c r="BSL6" s="53"/>
      <c r="BSM6" s="53"/>
      <c r="BSN6" s="53"/>
      <c r="BSO6" s="53"/>
      <c r="BSP6" s="53"/>
      <c r="BSQ6" s="53"/>
      <c r="BSR6" s="53"/>
      <c r="BSS6" s="53"/>
      <c r="BST6" s="53"/>
      <c r="BSU6" s="53"/>
      <c r="BSV6" s="53"/>
      <c r="BSW6" s="53"/>
      <c r="BSX6" s="53"/>
      <c r="BSY6" s="53"/>
      <c r="BSZ6" s="53"/>
      <c r="BTA6" s="53"/>
      <c r="BTB6" s="53"/>
      <c r="BTC6" s="53"/>
      <c r="BTD6" s="53"/>
      <c r="BTE6" s="53"/>
      <c r="BTF6" s="53"/>
      <c r="BTG6" s="53"/>
      <c r="BTH6" s="53"/>
      <c r="BTI6" s="53"/>
      <c r="BTJ6" s="53"/>
      <c r="BTK6" s="53"/>
      <c r="BTL6" s="53"/>
      <c r="BTM6" s="53"/>
      <c r="BTN6" s="53"/>
      <c r="BTO6" s="53"/>
      <c r="BTP6" s="53"/>
      <c r="BTQ6" s="53"/>
      <c r="BTR6" s="53"/>
      <c r="BTS6" s="53"/>
      <c r="BTT6" s="53"/>
      <c r="BTU6" s="53"/>
      <c r="BTV6" s="53"/>
      <c r="BTW6" s="53"/>
      <c r="BTX6" s="53"/>
      <c r="BTY6" s="53"/>
      <c r="BTZ6" s="53"/>
      <c r="BUA6" s="53"/>
      <c r="BUB6" s="53"/>
      <c r="BUC6" s="53"/>
      <c r="BUD6" s="53"/>
      <c r="BUE6" s="53"/>
      <c r="BUF6" s="53"/>
      <c r="BUG6" s="53"/>
      <c r="BUH6" s="53"/>
      <c r="BUI6" s="53"/>
      <c r="BUJ6" s="53"/>
      <c r="BUK6" s="53"/>
      <c r="BUL6" s="53"/>
      <c r="BUM6" s="53"/>
      <c r="BUN6" s="53"/>
      <c r="BUO6" s="53"/>
      <c r="BUP6" s="53"/>
      <c r="BUQ6" s="53"/>
      <c r="BUR6" s="53"/>
      <c r="BUS6" s="53"/>
      <c r="BUT6" s="53"/>
      <c r="BUU6" s="53"/>
      <c r="BUV6" s="53"/>
      <c r="BUW6" s="53"/>
      <c r="BUX6" s="53"/>
      <c r="BUY6" s="53"/>
      <c r="BUZ6" s="53"/>
      <c r="BVA6" s="53"/>
      <c r="BVB6" s="53"/>
      <c r="BVC6" s="53"/>
      <c r="BVD6" s="53"/>
      <c r="BVE6" s="53"/>
      <c r="BVF6" s="53"/>
      <c r="BVG6" s="53"/>
      <c r="BVH6" s="53"/>
      <c r="BVI6" s="53"/>
      <c r="BVJ6" s="53"/>
      <c r="BVK6" s="53"/>
      <c r="BVL6" s="53"/>
      <c r="BVM6" s="53"/>
      <c r="BVN6" s="53"/>
      <c r="BVO6" s="53"/>
      <c r="BVP6" s="53"/>
      <c r="BVQ6" s="53"/>
      <c r="BVR6" s="53"/>
      <c r="BVS6" s="53"/>
      <c r="BVT6" s="53"/>
      <c r="BVU6" s="53"/>
      <c r="BVV6" s="53"/>
      <c r="BVW6" s="53"/>
      <c r="BVX6" s="53"/>
      <c r="BVY6" s="53"/>
      <c r="BVZ6" s="53"/>
      <c r="BWA6" s="53"/>
      <c r="BWB6" s="53"/>
      <c r="BWC6" s="53"/>
      <c r="BWD6" s="53"/>
      <c r="BWE6" s="53"/>
      <c r="BWF6" s="53"/>
      <c r="BWG6" s="53"/>
      <c r="BWH6" s="53"/>
      <c r="BWI6" s="53"/>
      <c r="BWJ6" s="53"/>
      <c r="BWK6" s="53"/>
      <c r="BWL6" s="53"/>
      <c r="BWM6" s="53"/>
      <c r="BWN6" s="53"/>
      <c r="BWO6" s="53"/>
      <c r="BWP6" s="53"/>
      <c r="BWQ6" s="53"/>
      <c r="BWR6" s="53"/>
      <c r="BWS6" s="53"/>
      <c r="BWT6" s="53"/>
      <c r="BWU6" s="53"/>
      <c r="BWV6" s="53"/>
      <c r="BWW6" s="53"/>
      <c r="BWX6" s="53"/>
      <c r="BWY6" s="53"/>
      <c r="BWZ6" s="53"/>
      <c r="BXA6" s="53"/>
      <c r="BXB6" s="53"/>
      <c r="BXC6" s="53"/>
      <c r="BXD6" s="53"/>
      <c r="BXE6" s="53"/>
      <c r="BXF6" s="53"/>
      <c r="BXG6" s="53"/>
      <c r="BXH6" s="53"/>
      <c r="BXI6" s="53"/>
      <c r="BXJ6" s="53"/>
      <c r="BXK6" s="53"/>
      <c r="BXL6" s="53"/>
      <c r="BXM6" s="53"/>
      <c r="BXN6" s="53"/>
      <c r="BXO6" s="53"/>
      <c r="BXP6" s="53"/>
      <c r="BXQ6" s="53"/>
      <c r="BXR6" s="53"/>
      <c r="BXS6" s="53"/>
      <c r="BXT6" s="53"/>
      <c r="BXU6" s="53"/>
      <c r="BXV6" s="53"/>
      <c r="BXW6" s="53"/>
      <c r="BXX6" s="53"/>
      <c r="BXY6" s="53"/>
      <c r="BXZ6" s="53"/>
      <c r="BYA6" s="53"/>
      <c r="BYB6" s="53"/>
      <c r="BYC6" s="53"/>
      <c r="BYD6" s="53"/>
      <c r="BYE6" s="53"/>
      <c r="BYF6" s="53"/>
      <c r="BYG6" s="53"/>
      <c r="BYH6" s="53"/>
      <c r="BYI6" s="53"/>
      <c r="BYJ6" s="53"/>
      <c r="BYK6" s="53"/>
      <c r="BYL6" s="53"/>
      <c r="BYM6" s="53"/>
      <c r="BYN6" s="53"/>
      <c r="BYO6" s="53"/>
      <c r="BYP6" s="53"/>
      <c r="BYQ6" s="53"/>
      <c r="BYR6" s="53"/>
      <c r="BYS6" s="53"/>
      <c r="BYT6" s="53"/>
      <c r="BYU6" s="53"/>
      <c r="BYV6" s="53"/>
      <c r="BYW6" s="53"/>
      <c r="BYX6" s="53"/>
      <c r="BYY6" s="53"/>
      <c r="BYZ6" s="53"/>
      <c r="BZA6" s="53"/>
      <c r="BZB6" s="53"/>
      <c r="BZC6" s="53"/>
      <c r="BZD6" s="53"/>
      <c r="BZE6" s="53"/>
      <c r="BZF6" s="53"/>
      <c r="BZG6" s="53"/>
      <c r="BZH6" s="53"/>
      <c r="BZI6" s="53"/>
      <c r="BZJ6" s="53"/>
      <c r="BZK6" s="53"/>
      <c r="BZL6" s="53"/>
      <c r="BZM6" s="53"/>
      <c r="BZN6" s="53"/>
      <c r="BZO6" s="53"/>
      <c r="BZP6" s="53"/>
      <c r="BZQ6" s="53"/>
      <c r="BZR6" s="53"/>
      <c r="BZS6" s="53"/>
      <c r="BZT6" s="53"/>
      <c r="BZU6" s="53"/>
      <c r="BZV6" s="53"/>
      <c r="BZW6" s="53"/>
      <c r="BZX6" s="53"/>
      <c r="BZY6" s="53"/>
      <c r="BZZ6" s="53"/>
      <c r="CAA6" s="53"/>
      <c r="CAB6" s="53"/>
      <c r="CAC6" s="53"/>
      <c r="CAD6" s="53"/>
      <c r="CAE6" s="53"/>
      <c r="CAF6" s="53"/>
      <c r="CAG6" s="53"/>
      <c r="CAH6" s="53"/>
      <c r="CAI6" s="53"/>
      <c r="CAJ6" s="53"/>
      <c r="CAK6" s="53"/>
      <c r="CAL6" s="53"/>
      <c r="CAM6" s="53"/>
      <c r="CAN6" s="53"/>
      <c r="CAO6" s="53"/>
      <c r="CAP6" s="53"/>
      <c r="CAQ6" s="53"/>
      <c r="CAR6" s="53"/>
      <c r="CAS6" s="53"/>
      <c r="CAT6" s="53"/>
      <c r="CAU6" s="53"/>
      <c r="CAV6" s="53"/>
      <c r="CAW6" s="53"/>
      <c r="CAX6" s="53"/>
      <c r="CAY6" s="53"/>
      <c r="CAZ6" s="53"/>
      <c r="CBA6" s="53"/>
      <c r="CBB6" s="53"/>
      <c r="CBC6" s="53"/>
      <c r="CBD6" s="53"/>
      <c r="CBE6" s="53"/>
      <c r="CBF6" s="53"/>
      <c r="CBG6" s="53"/>
      <c r="CBH6" s="53"/>
      <c r="CBI6" s="53"/>
      <c r="CBJ6" s="53"/>
      <c r="CBK6" s="53"/>
      <c r="CBL6" s="53"/>
      <c r="CBM6" s="53"/>
      <c r="CBN6" s="53"/>
      <c r="CBO6" s="53"/>
      <c r="CBP6" s="53"/>
      <c r="CBQ6" s="53"/>
      <c r="CBR6" s="53"/>
      <c r="CBS6" s="53"/>
      <c r="CBT6" s="53"/>
      <c r="CBU6" s="53"/>
      <c r="CBV6" s="53"/>
      <c r="CBW6" s="53"/>
      <c r="CBX6" s="53"/>
      <c r="CBY6" s="53"/>
      <c r="CBZ6" s="53"/>
      <c r="CCA6" s="53"/>
      <c r="CCB6" s="53"/>
      <c r="CCC6" s="53"/>
      <c r="CCD6" s="53"/>
      <c r="CCE6" s="53"/>
      <c r="CCF6" s="53"/>
      <c r="CCG6" s="53"/>
      <c r="CCH6" s="53"/>
      <c r="CCI6" s="53"/>
      <c r="CCJ6" s="53"/>
      <c r="CCK6" s="53"/>
      <c r="CCL6" s="53"/>
      <c r="CCM6" s="53"/>
      <c r="CCN6" s="53"/>
      <c r="CCO6" s="53"/>
      <c r="CCP6" s="53"/>
      <c r="CCQ6" s="53"/>
      <c r="CCR6" s="53"/>
      <c r="CCS6" s="53"/>
      <c r="CCT6" s="53"/>
      <c r="CCU6" s="53"/>
      <c r="CCV6" s="53"/>
      <c r="CCW6" s="53"/>
      <c r="CCX6" s="53"/>
      <c r="CCY6" s="53"/>
      <c r="CCZ6" s="53"/>
      <c r="CDA6" s="53"/>
      <c r="CDB6" s="53"/>
      <c r="CDC6" s="53"/>
      <c r="CDD6" s="53"/>
      <c r="CDE6" s="53"/>
      <c r="CDF6" s="53"/>
      <c r="CDG6" s="53"/>
      <c r="CDH6" s="53"/>
      <c r="CDI6" s="53"/>
      <c r="CDJ6" s="53"/>
      <c r="CDK6" s="53"/>
      <c r="CDL6" s="53"/>
      <c r="CDM6" s="53"/>
      <c r="CDN6" s="53"/>
      <c r="CDO6" s="53"/>
      <c r="CDP6" s="53"/>
      <c r="CDQ6" s="53"/>
      <c r="CDR6" s="53"/>
      <c r="CDS6" s="53"/>
      <c r="CDT6" s="53"/>
      <c r="CDU6" s="53"/>
      <c r="CDV6" s="53"/>
      <c r="CDW6" s="53"/>
      <c r="CDX6" s="53"/>
      <c r="CDY6" s="53"/>
      <c r="CDZ6" s="53"/>
      <c r="CEA6" s="53"/>
      <c r="CEB6" s="53"/>
      <c r="CEC6" s="53"/>
      <c r="CED6" s="53"/>
      <c r="CEE6" s="53"/>
      <c r="CEF6" s="53"/>
      <c r="CEG6" s="53"/>
      <c r="CEH6" s="53"/>
      <c r="CEI6" s="53"/>
      <c r="CEJ6" s="53"/>
      <c r="CEK6" s="53"/>
      <c r="CEL6" s="53"/>
      <c r="CEM6" s="53"/>
      <c r="CEN6" s="53"/>
      <c r="CEO6" s="53"/>
      <c r="CEP6" s="53"/>
      <c r="CEQ6" s="53"/>
      <c r="CER6" s="53"/>
      <c r="CES6" s="53"/>
      <c r="CET6" s="53"/>
      <c r="CEU6" s="53"/>
      <c r="CEV6" s="53"/>
      <c r="CEW6" s="53"/>
      <c r="CEX6" s="53"/>
      <c r="CEY6" s="53"/>
      <c r="CEZ6" s="53"/>
      <c r="CFA6" s="53"/>
      <c r="CFB6" s="53"/>
      <c r="CFC6" s="53"/>
      <c r="CFD6" s="53"/>
      <c r="CFE6" s="53"/>
      <c r="CFF6" s="53"/>
      <c r="CFG6" s="53"/>
      <c r="CFH6" s="53"/>
      <c r="CFI6" s="53"/>
      <c r="CFJ6" s="53"/>
      <c r="CFK6" s="53"/>
      <c r="CFL6" s="53"/>
      <c r="CFM6" s="53"/>
      <c r="CFN6" s="53"/>
      <c r="CFO6" s="53"/>
      <c r="CFP6" s="53"/>
      <c r="CFQ6" s="53"/>
      <c r="CFR6" s="53"/>
      <c r="CFS6" s="53"/>
      <c r="CFT6" s="53"/>
      <c r="CFU6" s="53"/>
      <c r="CFV6" s="53"/>
      <c r="CFW6" s="53"/>
      <c r="CFX6" s="53"/>
      <c r="CFY6" s="53"/>
      <c r="CFZ6" s="53"/>
      <c r="CGA6" s="53"/>
      <c r="CGB6" s="53"/>
      <c r="CGC6" s="53"/>
      <c r="CGD6" s="53"/>
      <c r="CGE6" s="53"/>
      <c r="CGF6" s="53"/>
      <c r="CGG6" s="53"/>
      <c r="CGH6" s="53"/>
      <c r="CGI6" s="53"/>
      <c r="CGJ6" s="53"/>
      <c r="CGK6" s="53"/>
      <c r="CGL6" s="53"/>
      <c r="CGM6" s="53"/>
      <c r="CGN6" s="53"/>
      <c r="CGO6" s="53"/>
      <c r="CGP6" s="53"/>
      <c r="CGQ6" s="53"/>
      <c r="CGR6" s="53"/>
      <c r="CGS6" s="53"/>
      <c r="CGT6" s="53"/>
      <c r="CGU6" s="53"/>
      <c r="CGV6" s="53"/>
      <c r="CGW6" s="53"/>
      <c r="CGX6" s="53"/>
      <c r="CGY6" s="53"/>
      <c r="CGZ6" s="53"/>
      <c r="CHA6" s="53"/>
      <c r="CHB6" s="53"/>
      <c r="CHC6" s="53"/>
      <c r="CHD6" s="53"/>
      <c r="CHE6" s="53"/>
      <c r="CHF6" s="53"/>
      <c r="CHG6" s="53"/>
      <c r="CHH6" s="53"/>
      <c r="CHI6" s="53"/>
      <c r="CHJ6" s="53"/>
      <c r="CHK6" s="53"/>
      <c r="CHL6" s="53"/>
      <c r="CHM6" s="53"/>
      <c r="CHN6" s="53"/>
      <c r="CHO6" s="53"/>
      <c r="CHP6" s="53"/>
      <c r="CHQ6" s="53"/>
      <c r="CHR6" s="53"/>
      <c r="CHS6" s="53"/>
      <c r="CHT6" s="53"/>
      <c r="CHU6" s="53"/>
      <c r="CHV6" s="53"/>
      <c r="CHW6" s="53"/>
      <c r="CHX6" s="53"/>
      <c r="CHY6" s="53"/>
      <c r="CHZ6" s="53"/>
      <c r="CIA6" s="53"/>
      <c r="CIB6" s="53"/>
      <c r="CIC6" s="53"/>
      <c r="CID6" s="53"/>
      <c r="CIE6" s="53"/>
      <c r="CIF6" s="53"/>
      <c r="CIG6" s="53"/>
      <c r="CIH6" s="53"/>
      <c r="CII6" s="53"/>
      <c r="CIJ6" s="53"/>
      <c r="CIK6" s="53"/>
      <c r="CIL6" s="53"/>
      <c r="CIM6" s="53"/>
      <c r="CIN6" s="53"/>
      <c r="CIO6" s="53"/>
      <c r="CIP6" s="53"/>
      <c r="CIQ6" s="53"/>
      <c r="CIR6" s="53"/>
      <c r="CIS6" s="53"/>
      <c r="CIT6" s="53"/>
      <c r="CIU6" s="53"/>
      <c r="CIV6" s="53"/>
      <c r="CIW6" s="53"/>
      <c r="CIX6" s="53"/>
      <c r="CIY6" s="53"/>
      <c r="CIZ6" s="53"/>
      <c r="CJA6" s="53"/>
      <c r="CJB6" s="53"/>
      <c r="CJC6" s="53"/>
      <c r="CJD6" s="53"/>
      <c r="CJE6" s="53"/>
      <c r="CJF6" s="53"/>
      <c r="CJG6" s="53"/>
      <c r="CJH6" s="53"/>
      <c r="CJI6" s="53"/>
      <c r="CJJ6" s="53"/>
      <c r="CJK6" s="53"/>
      <c r="CJL6" s="53"/>
      <c r="CJM6" s="53"/>
      <c r="CJN6" s="53"/>
      <c r="CJO6" s="53"/>
      <c r="CJP6" s="53"/>
      <c r="CJQ6" s="53"/>
      <c r="CJR6" s="53"/>
      <c r="CJS6" s="53"/>
      <c r="CJT6" s="53"/>
      <c r="CJU6" s="53"/>
      <c r="CJV6" s="53"/>
      <c r="CJW6" s="53"/>
      <c r="CJX6" s="53"/>
      <c r="CJY6" s="53"/>
      <c r="CJZ6" s="53"/>
      <c r="CKA6" s="53"/>
      <c r="CKB6" s="53"/>
      <c r="CKC6" s="53"/>
      <c r="CKD6" s="53"/>
      <c r="CKE6" s="53"/>
      <c r="CKF6" s="53"/>
      <c r="CKG6" s="53"/>
      <c r="CKH6" s="53"/>
      <c r="CKI6" s="53"/>
      <c r="CKJ6" s="53"/>
      <c r="CKK6" s="53"/>
      <c r="CKL6" s="53"/>
      <c r="CKM6" s="53"/>
      <c r="CKN6" s="53"/>
      <c r="CKO6" s="53"/>
      <c r="CKP6" s="53"/>
      <c r="CKQ6" s="53"/>
      <c r="CKR6" s="53"/>
      <c r="CKS6" s="53"/>
      <c r="CKT6" s="53"/>
      <c r="CKU6" s="53"/>
      <c r="CKV6" s="53"/>
      <c r="CKW6" s="53"/>
      <c r="CKX6" s="53"/>
      <c r="CKY6" s="53"/>
      <c r="CKZ6" s="53"/>
      <c r="CLA6" s="53"/>
      <c r="CLB6" s="53"/>
      <c r="CLC6" s="53"/>
      <c r="CLD6" s="53"/>
      <c r="CLE6" s="53"/>
      <c r="CLF6" s="53"/>
      <c r="CLG6" s="53"/>
      <c r="CLH6" s="53"/>
      <c r="CLI6" s="53"/>
      <c r="CLJ6" s="53"/>
      <c r="CLK6" s="53"/>
      <c r="CLL6" s="53"/>
      <c r="CLM6" s="53"/>
      <c r="CLN6" s="53"/>
      <c r="CLO6" s="53"/>
      <c r="CLP6" s="53"/>
      <c r="CLQ6" s="53"/>
      <c r="CLR6" s="53"/>
      <c r="CLS6" s="53"/>
      <c r="CLT6" s="53"/>
      <c r="CLU6" s="53"/>
      <c r="CLV6" s="53"/>
      <c r="CLW6" s="53"/>
      <c r="CLX6" s="53"/>
      <c r="CLY6" s="53"/>
      <c r="CLZ6" s="53"/>
      <c r="CMA6" s="53"/>
      <c r="CMB6" s="53"/>
      <c r="CMC6" s="53"/>
      <c r="CMD6" s="53"/>
      <c r="CME6" s="53"/>
      <c r="CMF6" s="53"/>
      <c r="CMG6" s="53"/>
      <c r="CMH6" s="53"/>
      <c r="CMI6" s="53"/>
      <c r="CMJ6" s="53"/>
      <c r="CMK6" s="53"/>
      <c r="CML6" s="53"/>
      <c r="CMM6" s="53"/>
      <c r="CMN6" s="53"/>
      <c r="CMO6" s="53"/>
      <c r="CMP6" s="53"/>
      <c r="CMQ6" s="53"/>
      <c r="CMR6" s="53"/>
      <c r="CMS6" s="53"/>
      <c r="CMT6" s="53"/>
      <c r="CMU6" s="53"/>
      <c r="CMV6" s="53"/>
      <c r="CMW6" s="53"/>
      <c r="CMX6" s="53"/>
      <c r="CMY6" s="53"/>
      <c r="CMZ6" s="53"/>
      <c r="CNA6" s="53"/>
      <c r="CNB6" s="53"/>
      <c r="CNC6" s="53"/>
      <c r="CND6" s="53"/>
      <c r="CNE6" s="53"/>
      <c r="CNF6" s="53"/>
      <c r="CNG6" s="53"/>
      <c r="CNH6" s="53"/>
      <c r="CNI6" s="53"/>
      <c r="CNJ6" s="53"/>
      <c r="CNK6" s="53"/>
      <c r="CNL6" s="53"/>
      <c r="CNM6" s="53"/>
      <c r="CNN6" s="53"/>
      <c r="CNO6" s="53"/>
      <c r="CNP6" s="53"/>
      <c r="CNQ6" s="53"/>
      <c r="CNR6" s="53"/>
      <c r="CNS6" s="53"/>
      <c r="CNT6" s="53"/>
      <c r="CNU6" s="53"/>
      <c r="CNV6" s="53"/>
      <c r="CNW6" s="53"/>
      <c r="CNX6" s="53"/>
      <c r="CNY6" s="53"/>
      <c r="CNZ6" s="53"/>
      <c r="COA6" s="53"/>
      <c r="COB6" s="53"/>
      <c r="COC6" s="53"/>
      <c r="COD6" s="53"/>
      <c r="COE6" s="53"/>
      <c r="COF6" s="53"/>
      <c r="COG6" s="53"/>
      <c r="COH6" s="53"/>
      <c r="COI6" s="53"/>
      <c r="COJ6" s="53"/>
      <c r="COK6" s="53"/>
      <c r="COL6" s="53"/>
      <c r="COM6" s="53"/>
      <c r="CON6" s="53"/>
      <c r="COO6" s="53"/>
      <c r="COP6" s="53"/>
      <c r="COQ6" s="53"/>
      <c r="COR6" s="53"/>
      <c r="COS6" s="53"/>
      <c r="COT6" s="53"/>
      <c r="COU6" s="53"/>
      <c r="COV6" s="53"/>
      <c r="COW6" s="53"/>
      <c r="COX6" s="53"/>
      <c r="COY6" s="53"/>
      <c r="COZ6" s="53"/>
      <c r="CPA6" s="53"/>
      <c r="CPB6" s="53"/>
      <c r="CPC6" s="53"/>
      <c r="CPD6" s="53"/>
      <c r="CPE6" s="53"/>
      <c r="CPF6" s="53"/>
      <c r="CPG6" s="53"/>
      <c r="CPH6" s="53"/>
      <c r="CPI6" s="53"/>
      <c r="CPJ6" s="53"/>
      <c r="CPK6" s="53"/>
      <c r="CPL6" s="53"/>
      <c r="CPM6" s="53"/>
      <c r="CPN6" s="53"/>
      <c r="CPO6" s="53"/>
      <c r="CPP6" s="53"/>
      <c r="CPQ6" s="53"/>
      <c r="CPR6" s="53"/>
      <c r="CPS6" s="53"/>
      <c r="CPT6" s="53"/>
      <c r="CPU6" s="53"/>
      <c r="CPV6" s="53"/>
      <c r="CPW6" s="53"/>
      <c r="CPX6" s="53"/>
      <c r="CPY6" s="53"/>
      <c r="CPZ6" s="53"/>
      <c r="CQA6" s="53"/>
      <c r="CQB6" s="53"/>
      <c r="CQC6" s="53"/>
      <c r="CQD6" s="53"/>
      <c r="CQE6" s="53"/>
      <c r="CQF6" s="53"/>
      <c r="CQG6" s="53"/>
      <c r="CQH6" s="53"/>
      <c r="CQI6" s="53"/>
      <c r="CQJ6" s="53"/>
      <c r="CQK6" s="53"/>
      <c r="CQL6" s="53"/>
      <c r="CQM6" s="53"/>
      <c r="CQN6" s="53"/>
      <c r="CQO6" s="53"/>
      <c r="CQP6" s="53"/>
      <c r="CQQ6" s="53"/>
      <c r="CQR6" s="53"/>
      <c r="CQS6" s="53"/>
      <c r="CQT6" s="53"/>
      <c r="CQU6" s="53"/>
      <c r="CQV6" s="53"/>
      <c r="CQW6" s="53"/>
      <c r="CQX6" s="53"/>
      <c r="CQY6" s="53"/>
      <c r="CQZ6" s="53"/>
      <c r="CRA6" s="53"/>
      <c r="CRB6" s="53"/>
      <c r="CRC6" s="53"/>
      <c r="CRD6" s="53"/>
      <c r="CRE6" s="53"/>
      <c r="CRF6" s="53"/>
      <c r="CRG6" s="53"/>
      <c r="CRH6" s="53"/>
      <c r="CRI6" s="53"/>
      <c r="CRJ6" s="53"/>
      <c r="CRK6" s="53"/>
      <c r="CRL6" s="53"/>
      <c r="CRM6" s="53"/>
      <c r="CRN6" s="53"/>
      <c r="CRO6" s="53"/>
      <c r="CRP6" s="53"/>
      <c r="CRQ6" s="53"/>
      <c r="CRR6" s="53"/>
      <c r="CRS6" s="53"/>
      <c r="CRT6" s="53"/>
      <c r="CRU6" s="53"/>
      <c r="CRV6" s="53"/>
      <c r="CRW6" s="53"/>
      <c r="CRX6" s="53"/>
      <c r="CRY6" s="53"/>
      <c r="CRZ6" s="53"/>
      <c r="CSA6" s="53"/>
      <c r="CSB6" s="53"/>
      <c r="CSC6" s="53"/>
      <c r="CSD6" s="53"/>
      <c r="CSE6" s="53"/>
      <c r="CSF6" s="53"/>
      <c r="CSG6" s="53"/>
      <c r="CSH6" s="53"/>
      <c r="CSI6" s="53"/>
      <c r="CSJ6" s="53"/>
      <c r="CSK6" s="53"/>
      <c r="CSL6" s="53"/>
      <c r="CSM6" s="53"/>
      <c r="CSN6" s="53"/>
      <c r="CSO6" s="53"/>
      <c r="CSP6" s="53"/>
      <c r="CSQ6" s="53"/>
      <c r="CSR6" s="53"/>
      <c r="CSS6" s="53"/>
      <c r="CST6" s="53"/>
      <c r="CSU6" s="53"/>
      <c r="CSV6" s="53"/>
      <c r="CSW6" s="53"/>
      <c r="CSX6" s="53"/>
      <c r="CSY6" s="53"/>
      <c r="CSZ6" s="53"/>
      <c r="CTA6" s="53"/>
      <c r="CTB6" s="53"/>
      <c r="CTC6" s="53"/>
      <c r="CTD6" s="53"/>
      <c r="CTE6" s="53"/>
      <c r="CTF6" s="53"/>
      <c r="CTG6" s="53"/>
      <c r="CTH6" s="53"/>
      <c r="CTI6" s="53"/>
      <c r="CTJ6" s="53"/>
      <c r="CTK6" s="53"/>
      <c r="CTL6" s="53"/>
      <c r="CTM6" s="53"/>
      <c r="CTN6" s="53"/>
      <c r="CTO6" s="53"/>
      <c r="CTP6" s="53"/>
      <c r="CTQ6" s="53"/>
      <c r="CTR6" s="53"/>
      <c r="CTS6" s="53"/>
      <c r="CTT6" s="53"/>
      <c r="CTU6" s="53"/>
      <c r="CTV6" s="53"/>
      <c r="CTW6" s="53"/>
      <c r="CTX6" s="53"/>
      <c r="CTY6" s="53"/>
      <c r="CTZ6" s="53"/>
      <c r="CUA6" s="53"/>
      <c r="CUB6" s="53"/>
      <c r="CUC6" s="53"/>
      <c r="CUD6" s="53"/>
      <c r="CUE6" s="53"/>
      <c r="CUF6" s="53"/>
      <c r="CUG6" s="53"/>
      <c r="CUH6" s="53"/>
      <c r="CUI6" s="53"/>
      <c r="CUJ6" s="53"/>
      <c r="CUK6" s="53"/>
      <c r="CUL6" s="53"/>
      <c r="CUM6" s="53"/>
      <c r="CUN6" s="53"/>
      <c r="CUO6" s="53"/>
      <c r="CUP6" s="53"/>
      <c r="CUQ6" s="53"/>
      <c r="CUR6" s="53"/>
      <c r="CUS6" s="53"/>
      <c r="CUT6" s="53"/>
      <c r="CUU6" s="53"/>
      <c r="CUV6" s="53"/>
      <c r="CUW6" s="53"/>
      <c r="CUX6" s="53"/>
      <c r="CUY6" s="53"/>
      <c r="CUZ6" s="53"/>
      <c r="CVA6" s="53"/>
      <c r="CVB6" s="53"/>
      <c r="CVC6" s="53"/>
      <c r="CVD6" s="53"/>
      <c r="CVE6" s="53"/>
      <c r="CVF6" s="53"/>
      <c r="CVG6" s="53"/>
      <c r="CVH6" s="53"/>
      <c r="CVI6" s="53"/>
      <c r="CVJ6" s="53"/>
      <c r="CVK6" s="53"/>
      <c r="CVL6" s="53"/>
      <c r="CVM6" s="53"/>
      <c r="CVN6" s="53"/>
      <c r="CVO6" s="53"/>
      <c r="CVP6" s="53"/>
      <c r="CVQ6" s="53"/>
      <c r="CVR6" s="53"/>
      <c r="CVS6" s="53"/>
      <c r="CVT6" s="53"/>
      <c r="CVU6" s="53"/>
      <c r="CVV6" s="53"/>
      <c r="CVW6" s="53"/>
      <c r="CVX6" s="53"/>
      <c r="CVY6" s="53"/>
      <c r="CVZ6" s="53"/>
      <c r="CWA6" s="53"/>
      <c r="CWB6" s="53"/>
      <c r="CWC6" s="53"/>
      <c r="CWD6" s="53"/>
      <c r="CWE6" s="53"/>
      <c r="CWF6" s="53"/>
      <c r="CWG6" s="53"/>
      <c r="CWH6" s="53"/>
      <c r="CWI6" s="53"/>
      <c r="CWJ6" s="53"/>
      <c r="CWK6" s="53"/>
      <c r="CWL6" s="53"/>
      <c r="CWM6" s="53"/>
      <c r="CWN6" s="53"/>
      <c r="CWO6" s="53"/>
      <c r="CWP6" s="53"/>
      <c r="CWQ6" s="53"/>
      <c r="CWR6" s="53"/>
      <c r="CWS6" s="53"/>
      <c r="CWT6" s="53"/>
      <c r="CWU6" s="53"/>
      <c r="CWV6" s="53"/>
      <c r="CWW6" s="53"/>
      <c r="CWX6" s="53"/>
      <c r="CWY6" s="53"/>
      <c r="CWZ6" s="53"/>
      <c r="CXA6" s="53"/>
      <c r="CXB6" s="53"/>
      <c r="CXC6" s="53"/>
      <c r="CXD6" s="53"/>
      <c r="CXE6" s="53"/>
      <c r="CXF6" s="53"/>
      <c r="CXG6" s="53"/>
      <c r="CXH6" s="53"/>
      <c r="CXI6" s="53"/>
      <c r="CXJ6" s="53"/>
      <c r="CXK6" s="53"/>
      <c r="CXL6" s="53"/>
      <c r="CXM6" s="53"/>
      <c r="CXN6" s="53"/>
      <c r="CXO6" s="53"/>
      <c r="CXP6" s="53"/>
      <c r="CXQ6" s="53"/>
      <c r="CXR6" s="53"/>
      <c r="CXS6" s="53"/>
      <c r="CXT6" s="53"/>
      <c r="CXU6" s="53"/>
      <c r="CXV6" s="53"/>
      <c r="CXW6" s="53"/>
      <c r="CXX6" s="53"/>
      <c r="CXY6" s="53"/>
      <c r="CXZ6" s="53"/>
      <c r="CYA6" s="53"/>
      <c r="CYB6" s="53"/>
      <c r="CYC6" s="53"/>
      <c r="CYD6" s="53"/>
      <c r="CYE6" s="53"/>
      <c r="CYF6" s="53"/>
      <c r="CYG6" s="53"/>
      <c r="CYH6" s="53"/>
      <c r="CYI6" s="53"/>
      <c r="CYJ6" s="53"/>
      <c r="CYK6" s="53"/>
      <c r="CYL6" s="53"/>
      <c r="CYM6" s="53"/>
      <c r="CYN6" s="53"/>
      <c r="CYO6" s="53"/>
      <c r="CYP6" s="53"/>
      <c r="CYQ6" s="53"/>
      <c r="CYR6" s="53"/>
      <c r="CYS6" s="53"/>
      <c r="CYT6" s="53"/>
      <c r="CYU6" s="53"/>
      <c r="CYV6" s="53"/>
      <c r="CYW6" s="53"/>
      <c r="CYX6" s="53"/>
      <c r="CYY6" s="53"/>
      <c r="CYZ6" s="53"/>
      <c r="CZA6" s="53"/>
      <c r="CZB6" s="53"/>
      <c r="CZC6" s="53"/>
      <c r="CZD6" s="53"/>
      <c r="CZE6" s="53"/>
      <c r="CZF6" s="53"/>
      <c r="CZG6" s="53"/>
      <c r="CZH6" s="53"/>
      <c r="CZI6" s="53"/>
      <c r="CZJ6" s="53"/>
      <c r="CZK6" s="53"/>
      <c r="CZL6" s="53"/>
      <c r="CZM6" s="53"/>
      <c r="CZN6" s="53"/>
      <c r="CZO6" s="53"/>
      <c r="CZP6" s="53"/>
      <c r="CZQ6" s="53"/>
      <c r="CZR6" s="53"/>
      <c r="CZS6" s="53"/>
      <c r="CZT6" s="53"/>
      <c r="CZU6" s="53"/>
      <c r="CZV6" s="53"/>
      <c r="CZW6" s="53"/>
      <c r="CZX6" s="53"/>
      <c r="CZY6" s="53"/>
      <c r="CZZ6" s="53"/>
      <c r="DAA6" s="53"/>
      <c r="DAB6" s="53"/>
      <c r="DAC6" s="53"/>
      <c r="DAD6" s="53"/>
      <c r="DAE6" s="53"/>
      <c r="DAF6" s="53"/>
      <c r="DAG6" s="53"/>
      <c r="DAH6" s="53"/>
      <c r="DAI6" s="53"/>
      <c r="DAJ6" s="53"/>
      <c r="DAK6" s="53"/>
      <c r="DAL6" s="53"/>
      <c r="DAM6" s="53"/>
      <c r="DAN6" s="53"/>
      <c r="DAO6" s="53"/>
      <c r="DAP6" s="53"/>
      <c r="DAQ6" s="53"/>
      <c r="DAR6" s="53"/>
      <c r="DAS6" s="53"/>
      <c r="DAT6" s="53"/>
      <c r="DAU6" s="53"/>
      <c r="DAV6" s="53"/>
      <c r="DAW6" s="53"/>
      <c r="DAX6" s="53"/>
      <c r="DAY6" s="53"/>
      <c r="DAZ6" s="53"/>
      <c r="DBA6" s="53"/>
      <c r="DBB6" s="53"/>
      <c r="DBC6" s="53"/>
      <c r="DBD6" s="53"/>
      <c r="DBE6" s="53"/>
      <c r="DBF6" s="53"/>
      <c r="DBG6" s="53"/>
      <c r="DBH6" s="53"/>
      <c r="DBI6" s="53"/>
      <c r="DBJ6" s="53"/>
      <c r="DBK6" s="53"/>
      <c r="DBL6" s="53"/>
      <c r="DBM6" s="53"/>
      <c r="DBN6" s="53"/>
      <c r="DBO6" s="53"/>
      <c r="DBP6" s="53"/>
      <c r="DBQ6" s="53"/>
      <c r="DBR6" s="53"/>
      <c r="DBS6" s="53"/>
      <c r="DBT6" s="53"/>
      <c r="DBU6" s="53"/>
      <c r="DBV6" s="53"/>
      <c r="DBW6" s="53"/>
      <c r="DBX6" s="53"/>
      <c r="DBY6" s="53"/>
      <c r="DBZ6" s="53"/>
      <c r="DCA6" s="53"/>
      <c r="DCB6" s="53"/>
      <c r="DCC6" s="53"/>
      <c r="DCD6" s="53"/>
      <c r="DCE6" s="53"/>
      <c r="DCF6" s="53"/>
      <c r="DCG6" s="53"/>
      <c r="DCH6" s="53"/>
      <c r="DCI6" s="53"/>
      <c r="DCJ6" s="53"/>
      <c r="DCK6" s="53"/>
      <c r="DCL6" s="53"/>
      <c r="DCM6" s="53"/>
      <c r="DCN6" s="53"/>
      <c r="DCO6" s="53"/>
      <c r="DCP6" s="53"/>
      <c r="DCQ6" s="53"/>
      <c r="DCR6" s="53"/>
      <c r="DCS6" s="53"/>
      <c r="DCT6" s="53"/>
      <c r="DCU6" s="53"/>
      <c r="DCV6" s="53"/>
      <c r="DCW6" s="53"/>
      <c r="DCX6" s="53"/>
      <c r="DCY6" s="53"/>
      <c r="DCZ6" s="53"/>
      <c r="DDA6" s="53"/>
      <c r="DDB6" s="53"/>
      <c r="DDC6" s="53"/>
      <c r="DDD6" s="53"/>
      <c r="DDE6" s="53"/>
      <c r="DDF6" s="53"/>
      <c r="DDG6" s="53"/>
      <c r="DDH6" s="53"/>
      <c r="DDI6" s="53"/>
      <c r="DDJ6" s="53"/>
      <c r="DDK6" s="53"/>
      <c r="DDL6" s="53"/>
      <c r="DDM6" s="53"/>
      <c r="DDN6" s="53"/>
      <c r="DDO6" s="53"/>
      <c r="DDP6" s="53"/>
      <c r="DDQ6" s="53"/>
      <c r="DDR6" s="53"/>
      <c r="DDS6" s="53"/>
      <c r="DDT6" s="53"/>
      <c r="DDU6" s="53"/>
      <c r="DDV6" s="53"/>
      <c r="DDW6" s="53"/>
      <c r="DDX6" s="53"/>
      <c r="DDY6" s="53"/>
      <c r="DDZ6" s="53"/>
      <c r="DEA6" s="53"/>
      <c r="DEB6" s="53"/>
      <c r="DEC6" s="53"/>
      <c r="DED6" s="53"/>
      <c r="DEE6" s="53"/>
      <c r="DEF6" s="53"/>
      <c r="DEG6" s="53"/>
      <c r="DEH6" s="53"/>
      <c r="DEI6" s="53"/>
      <c r="DEJ6" s="53"/>
      <c r="DEK6" s="53"/>
      <c r="DEL6" s="53"/>
      <c r="DEM6" s="53"/>
      <c r="DEN6" s="53"/>
      <c r="DEO6" s="53"/>
      <c r="DEP6" s="53"/>
      <c r="DEQ6" s="53"/>
      <c r="DER6" s="53"/>
      <c r="DES6" s="53"/>
      <c r="DET6" s="53"/>
      <c r="DEU6" s="53"/>
      <c r="DEV6" s="53"/>
      <c r="DEW6" s="53"/>
      <c r="DEX6" s="53"/>
      <c r="DEY6" s="53"/>
      <c r="DEZ6" s="53"/>
      <c r="DFA6" s="53"/>
      <c r="DFB6" s="53"/>
      <c r="DFC6" s="53"/>
      <c r="DFD6" s="53"/>
      <c r="DFE6" s="53"/>
      <c r="DFF6" s="53"/>
      <c r="DFG6" s="53"/>
      <c r="DFH6" s="53"/>
      <c r="DFI6" s="53"/>
      <c r="DFJ6" s="53"/>
      <c r="DFK6" s="53"/>
      <c r="DFL6" s="53"/>
      <c r="DFM6" s="53"/>
      <c r="DFN6" s="53"/>
      <c r="DFO6" s="53"/>
      <c r="DFP6" s="53"/>
      <c r="DFQ6" s="53"/>
      <c r="DFR6" s="53"/>
      <c r="DFS6" s="53"/>
      <c r="DFT6" s="53"/>
      <c r="DFU6" s="53"/>
      <c r="DFV6" s="53"/>
      <c r="DFW6" s="53"/>
      <c r="DFX6" s="53"/>
      <c r="DFY6" s="53"/>
      <c r="DFZ6" s="53"/>
      <c r="DGA6" s="53"/>
      <c r="DGB6" s="53"/>
      <c r="DGC6" s="53"/>
      <c r="DGD6" s="53"/>
      <c r="DGE6" s="53"/>
      <c r="DGF6" s="53"/>
      <c r="DGG6" s="53"/>
      <c r="DGH6" s="53"/>
      <c r="DGI6" s="53"/>
      <c r="DGJ6" s="53"/>
      <c r="DGK6" s="53"/>
      <c r="DGL6" s="53"/>
      <c r="DGM6" s="53"/>
      <c r="DGN6" s="53"/>
      <c r="DGO6" s="53"/>
      <c r="DGP6" s="53"/>
      <c r="DGQ6" s="53"/>
      <c r="DGR6" s="53"/>
      <c r="DGS6" s="53"/>
      <c r="DGT6" s="53"/>
      <c r="DGU6" s="53"/>
      <c r="DGV6" s="53"/>
      <c r="DGW6" s="53"/>
      <c r="DGX6" s="53"/>
      <c r="DGY6" s="53"/>
      <c r="DGZ6" s="53"/>
      <c r="DHA6" s="53"/>
      <c r="DHB6" s="53"/>
      <c r="DHC6" s="53"/>
      <c r="DHD6" s="53"/>
      <c r="DHE6" s="53"/>
      <c r="DHF6" s="53"/>
      <c r="DHG6" s="53"/>
      <c r="DHH6" s="53"/>
      <c r="DHI6" s="53"/>
      <c r="DHJ6" s="53"/>
      <c r="DHK6" s="53"/>
      <c r="DHL6" s="53"/>
      <c r="DHM6" s="53"/>
      <c r="DHN6" s="53"/>
      <c r="DHO6" s="53"/>
      <c r="DHP6" s="53"/>
      <c r="DHQ6" s="53"/>
      <c r="DHR6" s="53"/>
      <c r="DHS6" s="53"/>
      <c r="DHT6" s="53"/>
      <c r="DHU6" s="53"/>
      <c r="DHV6" s="53"/>
      <c r="DHW6" s="53"/>
      <c r="DHX6" s="53"/>
      <c r="DHY6" s="53"/>
      <c r="DHZ6" s="53"/>
      <c r="DIA6" s="53"/>
      <c r="DIB6" s="53"/>
      <c r="DIC6" s="53"/>
      <c r="DID6" s="53"/>
      <c r="DIE6" s="53"/>
      <c r="DIF6" s="53"/>
      <c r="DIG6" s="53"/>
      <c r="DIH6" s="53"/>
      <c r="DII6" s="53"/>
      <c r="DIJ6" s="53"/>
      <c r="DIK6" s="53"/>
      <c r="DIL6" s="53"/>
      <c r="DIM6" s="53"/>
      <c r="DIN6" s="53"/>
      <c r="DIO6" s="53"/>
      <c r="DIP6" s="53"/>
      <c r="DIQ6" s="53"/>
      <c r="DIR6" s="53"/>
      <c r="DIS6" s="53"/>
      <c r="DIT6" s="53"/>
      <c r="DIU6" s="53"/>
      <c r="DIV6" s="53"/>
      <c r="DIW6" s="53"/>
      <c r="DIX6" s="53"/>
      <c r="DIY6" s="53"/>
      <c r="DIZ6" s="53"/>
      <c r="DJA6" s="53"/>
      <c r="DJB6" s="53"/>
      <c r="DJC6" s="53"/>
      <c r="DJD6" s="53"/>
      <c r="DJE6" s="53"/>
      <c r="DJF6" s="53"/>
      <c r="DJG6" s="53"/>
      <c r="DJH6" s="53"/>
      <c r="DJI6" s="53"/>
      <c r="DJJ6" s="53"/>
      <c r="DJK6" s="53"/>
      <c r="DJL6" s="53"/>
      <c r="DJM6" s="53"/>
      <c r="DJN6" s="53"/>
      <c r="DJO6" s="53"/>
      <c r="DJP6" s="53"/>
      <c r="DJQ6" s="53"/>
      <c r="DJR6" s="53"/>
      <c r="DJS6" s="53"/>
      <c r="DJT6" s="53"/>
      <c r="DJU6" s="53"/>
      <c r="DJV6" s="53"/>
      <c r="DJW6" s="53"/>
      <c r="DJX6" s="53"/>
      <c r="DJY6" s="53"/>
      <c r="DJZ6" s="53"/>
      <c r="DKA6" s="53"/>
      <c r="DKB6" s="53"/>
      <c r="DKC6" s="53"/>
      <c r="DKD6" s="53"/>
      <c r="DKE6" s="53"/>
      <c r="DKF6" s="53"/>
      <c r="DKG6" s="53"/>
      <c r="DKH6" s="53"/>
      <c r="DKI6" s="53"/>
      <c r="DKJ6" s="53"/>
      <c r="DKK6" s="53"/>
      <c r="DKL6" s="53"/>
      <c r="DKM6" s="53"/>
      <c r="DKN6" s="53"/>
      <c r="DKO6" s="53"/>
      <c r="DKP6" s="53"/>
      <c r="DKQ6" s="53"/>
      <c r="DKR6" s="53"/>
      <c r="DKS6" s="53"/>
      <c r="DKT6" s="53"/>
      <c r="DKU6" s="53"/>
      <c r="DKV6" s="53"/>
      <c r="DKW6" s="53"/>
      <c r="DKX6" s="53"/>
      <c r="DKY6" s="53"/>
      <c r="DKZ6" s="53"/>
      <c r="DLA6" s="53"/>
      <c r="DLB6" s="53"/>
      <c r="DLC6" s="53"/>
      <c r="DLD6" s="53"/>
      <c r="DLE6" s="53"/>
      <c r="DLF6" s="53"/>
      <c r="DLG6" s="53"/>
      <c r="DLH6" s="53"/>
      <c r="DLI6" s="53"/>
      <c r="DLJ6" s="53"/>
      <c r="DLK6" s="53"/>
      <c r="DLL6" s="53"/>
      <c r="DLM6" s="53"/>
      <c r="DLN6" s="53"/>
      <c r="DLO6" s="53"/>
      <c r="DLP6" s="53"/>
      <c r="DLQ6" s="53"/>
      <c r="DLR6" s="53"/>
      <c r="DLS6" s="53"/>
      <c r="DLT6" s="53"/>
      <c r="DLU6" s="53"/>
      <c r="DLV6" s="53"/>
      <c r="DLW6" s="53"/>
      <c r="DLX6" s="53"/>
      <c r="DLY6" s="53"/>
      <c r="DLZ6" s="53"/>
      <c r="DMA6" s="53"/>
      <c r="DMB6" s="53"/>
      <c r="DMC6" s="53"/>
      <c r="DMD6" s="53"/>
      <c r="DME6" s="53"/>
      <c r="DMF6" s="53"/>
      <c r="DMG6" s="53"/>
      <c r="DMH6" s="53"/>
      <c r="DMI6" s="53"/>
      <c r="DMJ6" s="53"/>
      <c r="DMK6" s="53"/>
      <c r="DML6" s="53"/>
      <c r="DMM6" s="53"/>
      <c r="DMN6" s="53"/>
      <c r="DMO6" s="53"/>
      <c r="DMP6" s="53"/>
      <c r="DMQ6" s="53"/>
      <c r="DMR6" s="53"/>
      <c r="DMS6" s="53"/>
      <c r="DMT6" s="53"/>
      <c r="DMU6" s="53"/>
      <c r="DMV6" s="53"/>
      <c r="DMW6" s="53"/>
      <c r="DMX6" s="53"/>
      <c r="DMY6" s="53"/>
      <c r="DMZ6" s="53"/>
      <c r="DNA6" s="53"/>
      <c r="DNB6" s="53"/>
      <c r="DNC6" s="53"/>
      <c r="DND6" s="53"/>
      <c r="DNE6" s="53"/>
      <c r="DNF6" s="53"/>
      <c r="DNG6" s="53"/>
      <c r="DNH6" s="53"/>
      <c r="DNI6" s="53"/>
      <c r="DNJ6" s="53"/>
      <c r="DNK6" s="53"/>
      <c r="DNL6" s="53"/>
      <c r="DNM6" s="53"/>
      <c r="DNN6" s="53"/>
      <c r="DNO6" s="53"/>
      <c r="DNP6" s="53"/>
      <c r="DNQ6" s="53"/>
      <c r="DNR6" s="53"/>
      <c r="DNS6" s="53"/>
      <c r="DNT6" s="53"/>
      <c r="DNU6" s="53"/>
      <c r="DNV6" s="53"/>
      <c r="DNW6" s="53"/>
      <c r="DNX6" s="53"/>
      <c r="DNY6" s="53"/>
      <c r="DNZ6" s="53"/>
      <c r="DOA6" s="53"/>
      <c r="DOB6" s="53"/>
      <c r="DOC6" s="53"/>
      <c r="DOD6" s="53"/>
      <c r="DOE6" s="53"/>
      <c r="DOF6" s="53"/>
      <c r="DOG6" s="53"/>
      <c r="DOH6" s="53"/>
      <c r="DOI6" s="53"/>
      <c r="DOJ6" s="53"/>
      <c r="DOK6" s="53"/>
      <c r="DOL6" s="53"/>
      <c r="DOM6" s="53"/>
      <c r="DON6" s="53"/>
      <c r="DOO6" s="53"/>
      <c r="DOP6" s="53"/>
      <c r="DOQ6" s="53"/>
      <c r="DOR6" s="53"/>
      <c r="DOS6" s="53"/>
      <c r="DOT6" s="53"/>
      <c r="DOU6" s="53"/>
      <c r="DOV6" s="53"/>
      <c r="DOW6" s="53"/>
      <c r="DOX6" s="53"/>
      <c r="DOY6" s="53"/>
      <c r="DOZ6" s="53"/>
      <c r="DPA6" s="53"/>
      <c r="DPB6" s="53"/>
      <c r="DPC6" s="53"/>
      <c r="DPD6" s="53"/>
      <c r="DPE6" s="53"/>
      <c r="DPF6" s="53"/>
      <c r="DPG6" s="53"/>
      <c r="DPH6" s="53"/>
      <c r="DPI6" s="53"/>
      <c r="DPJ6" s="53"/>
      <c r="DPK6" s="53"/>
      <c r="DPL6" s="53"/>
      <c r="DPM6" s="53"/>
      <c r="DPN6" s="53"/>
      <c r="DPO6" s="53"/>
      <c r="DPP6" s="53"/>
      <c r="DPQ6" s="53"/>
      <c r="DPR6" s="53"/>
      <c r="DPS6" s="53"/>
      <c r="DPT6" s="53"/>
      <c r="DPU6" s="53"/>
      <c r="DPV6" s="53"/>
      <c r="DPW6" s="53"/>
      <c r="DPX6" s="53"/>
      <c r="DPY6" s="53"/>
      <c r="DPZ6" s="53"/>
      <c r="DQA6" s="53"/>
      <c r="DQB6" s="53"/>
      <c r="DQC6" s="53"/>
      <c r="DQD6" s="53"/>
      <c r="DQE6" s="53"/>
      <c r="DQF6" s="53"/>
      <c r="DQG6" s="53"/>
      <c r="DQH6" s="53"/>
      <c r="DQI6" s="53"/>
      <c r="DQJ6" s="53"/>
      <c r="DQK6" s="53"/>
      <c r="DQL6" s="53"/>
      <c r="DQM6" s="53"/>
      <c r="DQN6" s="53"/>
      <c r="DQO6" s="53"/>
      <c r="DQP6" s="53"/>
      <c r="DQQ6" s="53"/>
      <c r="DQR6" s="53"/>
      <c r="DQS6" s="53"/>
      <c r="DQT6" s="53"/>
      <c r="DQU6" s="53"/>
      <c r="DQV6" s="53"/>
      <c r="DQW6" s="53"/>
      <c r="DQX6" s="53"/>
      <c r="DQY6" s="53"/>
      <c r="DQZ6" s="53"/>
      <c r="DRA6" s="53"/>
      <c r="DRB6" s="53"/>
      <c r="DRC6" s="53"/>
      <c r="DRD6" s="53"/>
      <c r="DRE6" s="53"/>
      <c r="DRF6" s="53"/>
      <c r="DRG6" s="53"/>
      <c r="DRH6" s="53"/>
      <c r="DRI6" s="53"/>
      <c r="DRJ6" s="53"/>
      <c r="DRK6" s="53"/>
      <c r="DRL6" s="53"/>
      <c r="DRM6" s="53"/>
      <c r="DRN6" s="53"/>
      <c r="DRO6" s="53"/>
      <c r="DRP6" s="53"/>
      <c r="DRQ6" s="53"/>
      <c r="DRR6" s="53"/>
      <c r="DRS6" s="53"/>
      <c r="DRT6" s="53"/>
      <c r="DRU6" s="53"/>
      <c r="DRV6" s="53"/>
      <c r="DRW6" s="53"/>
      <c r="DRX6" s="53"/>
      <c r="DRY6" s="53"/>
      <c r="DRZ6" s="53"/>
      <c r="DSA6" s="53"/>
      <c r="DSB6" s="53"/>
      <c r="DSC6" s="53"/>
      <c r="DSD6" s="53"/>
      <c r="DSE6" s="53"/>
      <c r="DSF6" s="53"/>
      <c r="DSG6" s="53"/>
      <c r="DSH6" s="53"/>
      <c r="DSI6" s="53"/>
      <c r="DSJ6" s="53"/>
      <c r="DSK6" s="53"/>
      <c r="DSL6" s="53"/>
      <c r="DSM6" s="53"/>
      <c r="DSN6" s="53"/>
      <c r="DSO6" s="53"/>
      <c r="DSP6" s="53"/>
      <c r="DSQ6" s="53"/>
      <c r="DSR6" s="53"/>
      <c r="DSS6" s="53"/>
      <c r="DST6" s="53"/>
      <c r="DSU6" s="53"/>
      <c r="DSV6" s="53"/>
      <c r="DSW6" s="53"/>
      <c r="DSX6" s="53"/>
      <c r="DSY6" s="53"/>
      <c r="DSZ6" s="53"/>
      <c r="DTA6" s="53"/>
      <c r="DTB6" s="53"/>
      <c r="DTC6" s="53"/>
      <c r="DTD6" s="53"/>
      <c r="DTE6" s="53"/>
      <c r="DTF6" s="53"/>
      <c r="DTG6" s="53"/>
      <c r="DTH6" s="53"/>
      <c r="DTI6" s="53"/>
      <c r="DTJ6" s="53"/>
      <c r="DTK6" s="53"/>
      <c r="DTL6" s="53"/>
      <c r="DTM6" s="53"/>
      <c r="DTN6" s="53"/>
      <c r="DTO6" s="53"/>
      <c r="DTP6" s="53"/>
      <c r="DTQ6" s="53"/>
      <c r="DTR6" s="53"/>
      <c r="DTS6" s="53"/>
      <c r="DTT6" s="53"/>
      <c r="DTU6" s="53"/>
      <c r="DTV6" s="53"/>
      <c r="DTW6" s="53"/>
      <c r="DTX6" s="53"/>
      <c r="DTY6" s="53"/>
      <c r="DTZ6" s="53"/>
      <c r="DUA6" s="53"/>
      <c r="DUB6" s="53"/>
      <c r="DUC6" s="53"/>
      <c r="DUD6" s="53"/>
      <c r="DUE6" s="53"/>
      <c r="DUF6" s="53"/>
      <c r="DUG6" s="53"/>
      <c r="DUH6" s="53"/>
      <c r="DUI6" s="53"/>
      <c r="DUJ6" s="53"/>
      <c r="DUK6" s="53"/>
      <c r="DUL6" s="53"/>
      <c r="DUM6" s="53"/>
      <c r="DUN6" s="53"/>
      <c r="DUO6" s="53"/>
      <c r="DUP6" s="53"/>
      <c r="DUQ6" s="53"/>
      <c r="DUR6" s="53"/>
      <c r="DUS6" s="53"/>
      <c r="DUT6" s="53"/>
      <c r="DUU6" s="53"/>
      <c r="DUV6" s="53"/>
      <c r="DUW6" s="53"/>
      <c r="DUX6" s="53"/>
      <c r="DUY6" s="53"/>
      <c r="DUZ6" s="53"/>
      <c r="DVA6" s="53"/>
      <c r="DVB6" s="53"/>
      <c r="DVC6" s="53"/>
      <c r="DVD6" s="53"/>
      <c r="DVE6" s="53"/>
      <c r="DVF6" s="53"/>
      <c r="DVG6" s="53"/>
      <c r="DVH6" s="53"/>
      <c r="DVI6" s="53"/>
      <c r="DVJ6" s="53"/>
      <c r="DVK6" s="53"/>
      <c r="DVL6" s="53"/>
      <c r="DVM6" s="53"/>
      <c r="DVN6" s="53"/>
      <c r="DVO6" s="53"/>
      <c r="DVP6" s="53"/>
      <c r="DVQ6" s="53"/>
      <c r="DVR6" s="53"/>
      <c r="DVS6" s="53"/>
      <c r="DVT6" s="53"/>
      <c r="DVU6" s="53"/>
      <c r="DVV6" s="53"/>
      <c r="DVW6" s="53"/>
      <c r="DVX6" s="53"/>
      <c r="DVY6" s="53"/>
      <c r="DVZ6" s="53"/>
      <c r="DWA6" s="53"/>
      <c r="DWB6" s="53"/>
      <c r="DWC6" s="53"/>
      <c r="DWD6" s="53"/>
      <c r="DWE6" s="53"/>
      <c r="DWF6" s="53"/>
      <c r="DWG6" s="53"/>
      <c r="DWH6" s="53"/>
      <c r="DWI6" s="53"/>
      <c r="DWJ6" s="53"/>
      <c r="DWK6" s="53"/>
      <c r="DWL6" s="53"/>
      <c r="DWM6" s="53"/>
      <c r="DWN6" s="53"/>
      <c r="DWO6" s="53"/>
      <c r="DWP6" s="53"/>
      <c r="DWQ6" s="53"/>
      <c r="DWR6" s="53"/>
      <c r="DWS6" s="53"/>
      <c r="DWT6" s="53"/>
      <c r="DWU6" s="53"/>
      <c r="DWV6" s="53"/>
      <c r="DWW6" s="53"/>
      <c r="DWX6" s="53"/>
      <c r="DWY6" s="53"/>
      <c r="DWZ6" s="53"/>
      <c r="DXA6" s="53"/>
      <c r="DXB6" s="53"/>
      <c r="DXC6" s="53"/>
      <c r="DXD6" s="53"/>
      <c r="DXE6" s="53"/>
      <c r="DXF6" s="53"/>
      <c r="DXG6" s="53"/>
      <c r="DXH6" s="53"/>
      <c r="DXI6" s="53"/>
      <c r="DXJ6" s="53"/>
      <c r="DXK6" s="53"/>
      <c r="DXL6" s="53"/>
      <c r="DXM6" s="53"/>
      <c r="DXN6" s="53"/>
      <c r="DXO6" s="53"/>
      <c r="DXP6" s="53"/>
      <c r="DXQ6" s="53"/>
      <c r="DXR6" s="53"/>
      <c r="DXS6" s="53"/>
      <c r="DXT6" s="53"/>
      <c r="DXU6" s="53"/>
      <c r="DXV6" s="53"/>
      <c r="DXW6" s="53"/>
      <c r="DXX6" s="53"/>
      <c r="DXY6" s="53"/>
      <c r="DXZ6" s="53"/>
      <c r="DYA6" s="53"/>
      <c r="DYB6" s="53"/>
      <c r="DYC6" s="53"/>
      <c r="DYD6" s="53"/>
      <c r="DYE6" s="53"/>
      <c r="DYF6" s="53"/>
      <c r="DYG6" s="53"/>
      <c r="DYH6" s="53"/>
      <c r="DYI6" s="53"/>
      <c r="DYJ6" s="53"/>
      <c r="DYK6" s="53"/>
      <c r="DYL6" s="53"/>
      <c r="DYM6" s="53"/>
      <c r="DYN6" s="53"/>
      <c r="DYO6" s="53"/>
      <c r="DYP6" s="53"/>
      <c r="DYQ6" s="53"/>
      <c r="DYR6" s="53"/>
      <c r="DYS6" s="53"/>
      <c r="DYT6" s="53"/>
      <c r="DYU6" s="53"/>
      <c r="DYV6" s="53"/>
      <c r="DYW6" s="53"/>
      <c r="DYX6" s="53"/>
      <c r="DYY6" s="53"/>
      <c r="DYZ6" s="53"/>
      <c r="DZA6" s="53"/>
      <c r="DZB6" s="53"/>
      <c r="DZC6" s="53"/>
      <c r="DZD6" s="53"/>
      <c r="DZE6" s="53"/>
      <c r="DZF6" s="53"/>
      <c r="DZG6" s="53"/>
      <c r="DZH6" s="53"/>
      <c r="DZI6" s="53"/>
      <c r="DZJ6" s="53"/>
      <c r="DZK6" s="53"/>
      <c r="DZL6" s="53"/>
      <c r="DZM6" s="53"/>
      <c r="DZN6" s="53"/>
      <c r="DZO6" s="53"/>
      <c r="DZP6" s="53"/>
      <c r="DZQ6" s="53"/>
      <c r="DZR6" s="53"/>
      <c r="DZS6" s="53"/>
      <c r="DZT6" s="53"/>
      <c r="DZU6" s="53"/>
      <c r="DZV6" s="53"/>
      <c r="DZW6" s="53"/>
      <c r="DZX6" s="53"/>
      <c r="DZY6" s="53"/>
      <c r="DZZ6" s="53"/>
      <c r="EAA6" s="53"/>
      <c r="EAB6" s="53"/>
      <c r="EAC6" s="53"/>
      <c r="EAD6" s="53"/>
      <c r="EAE6" s="53"/>
      <c r="EAF6" s="53"/>
      <c r="EAG6" s="53"/>
      <c r="EAH6" s="53"/>
      <c r="EAI6" s="53"/>
      <c r="EAJ6" s="53"/>
      <c r="EAK6" s="53"/>
      <c r="EAL6" s="53"/>
      <c r="EAM6" s="53"/>
      <c r="EAN6" s="53"/>
      <c r="EAO6" s="53"/>
      <c r="EAP6" s="53"/>
      <c r="EAQ6" s="53"/>
      <c r="EAR6" s="53"/>
      <c r="EAS6" s="53"/>
      <c r="EAT6" s="53"/>
      <c r="EAU6" s="53"/>
      <c r="EAV6" s="53"/>
      <c r="EAW6" s="53"/>
      <c r="EAX6" s="53"/>
      <c r="EAY6" s="53"/>
      <c r="EAZ6" s="53"/>
      <c r="EBA6" s="53"/>
      <c r="EBB6" s="53"/>
      <c r="EBC6" s="53"/>
      <c r="EBD6" s="53"/>
      <c r="EBE6" s="53"/>
      <c r="EBF6" s="53"/>
      <c r="EBG6" s="53"/>
      <c r="EBH6" s="53"/>
      <c r="EBI6" s="53"/>
      <c r="EBJ6" s="53"/>
      <c r="EBK6" s="53"/>
      <c r="EBL6" s="53"/>
      <c r="EBM6" s="53"/>
      <c r="EBN6" s="53"/>
      <c r="EBO6" s="53"/>
      <c r="EBP6" s="53"/>
      <c r="EBQ6" s="53"/>
      <c r="EBR6" s="53"/>
      <c r="EBS6" s="53"/>
      <c r="EBT6" s="53"/>
      <c r="EBU6" s="53"/>
      <c r="EBV6" s="53"/>
      <c r="EBW6" s="53"/>
      <c r="EBX6" s="53"/>
      <c r="EBY6" s="53"/>
      <c r="EBZ6" s="53"/>
      <c r="ECA6" s="53"/>
      <c r="ECB6" s="53"/>
      <c r="ECC6" s="53"/>
      <c r="ECD6" s="53"/>
      <c r="ECE6" s="53"/>
      <c r="ECF6" s="53"/>
      <c r="ECG6" s="53"/>
      <c r="ECH6" s="53"/>
      <c r="ECI6" s="53"/>
      <c r="ECJ6" s="53"/>
      <c r="ECK6" s="53"/>
      <c r="ECL6" s="53"/>
      <c r="ECM6" s="53"/>
      <c r="ECN6" s="53"/>
      <c r="ECO6" s="53"/>
      <c r="ECP6" s="53"/>
      <c r="ECQ6" s="53"/>
      <c r="ECR6" s="53"/>
      <c r="ECS6" s="53"/>
      <c r="ECT6" s="53"/>
      <c r="ECU6" s="53"/>
      <c r="ECV6" s="53"/>
      <c r="ECW6" s="53"/>
      <c r="ECX6" s="53"/>
      <c r="ECY6" s="53"/>
      <c r="ECZ6" s="53"/>
      <c r="EDA6" s="53"/>
      <c r="EDB6" s="53"/>
      <c r="EDC6" s="53"/>
      <c r="EDD6" s="53"/>
      <c r="EDE6" s="53"/>
      <c r="EDF6" s="53"/>
      <c r="EDG6" s="53"/>
      <c r="EDH6" s="53"/>
      <c r="EDI6" s="53"/>
      <c r="EDJ6" s="53"/>
      <c r="EDK6" s="53"/>
      <c r="EDL6" s="53"/>
      <c r="EDM6" s="53"/>
      <c r="EDN6" s="53"/>
      <c r="EDO6" s="53"/>
      <c r="EDP6" s="53"/>
      <c r="EDQ6" s="53"/>
      <c r="EDR6" s="53"/>
      <c r="EDS6" s="53"/>
      <c r="EDT6" s="53"/>
      <c r="EDU6" s="53"/>
      <c r="EDV6" s="53"/>
      <c r="EDW6" s="53"/>
      <c r="EDX6" s="53"/>
      <c r="EDY6" s="53"/>
      <c r="EDZ6" s="53"/>
      <c r="EEA6" s="53"/>
      <c r="EEB6" s="53"/>
      <c r="EEC6" s="53"/>
      <c r="EED6" s="53"/>
      <c r="EEE6" s="53"/>
      <c r="EEF6" s="53"/>
      <c r="EEG6" s="53"/>
      <c r="EEH6" s="53"/>
      <c r="EEI6" s="53"/>
      <c r="EEJ6" s="53"/>
      <c r="EEK6" s="53"/>
      <c r="EEL6" s="53"/>
      <c r="EEM6" s="53"/>
      <c r="EEN6" s="53"/>
      <c r="EEO6" s="53"/>
      <c r="EEP6" s="53"/>
      <c r="EEQ6" s="53"/>
      <c r="EER6" s="53"/>
      <c r="EES6" s="53"/>
      <c r="EET6" s="53"/>
      <c r="EEU6" s="53"/>
      <c r="EEV6" s="53"/>
      <c r="EEW6" s="53"/>
      <c r="EEX6" s="53"/>
      <c r="EEY6" s="53"/>
      <c r="EEZ6" s="53"/>
      <c r="EFA6" s="53"/>
      <c r="EFB6" s="53"/>
      <c r="EFC6" s="53"/>
      <c r="EFD6" s="53"/>
      <c r="EFE6" s="53"/>
      <c r="EFF6" s="53"/>
      <c r="EFG6" s="53"/>
      <c r="EFH6" s="53"/>
      <c r="EFI6" s="53"/>
      <c r="EFJ6" s="53"/>
      <c r="EFK6" s="53"/>
      <c r="EFL6" s="53"/>
      <c r="EFM6" s="53"/>
      <c r="EFN6" s="53"/>
      <c r="EFO6" s="53"/>
      <c r="EFP6" s="53"/>
      <c r="EFQ6" s="53"/>
      <c r="EFR6" s="53"/>
      <c r="EFS6" s="53"/>
      <c r="EFT6" s="53"/>
      <c r="EFU6" s="53"/>
      <c r="EFV6" s="53"/>
      <c r="EFW6" s="53"/>
      <c r="EFX6" s="53"/>
      <c r="EFY6" s="53"/>
      <c r="EFZ6" s="53"/>
      <c r="EGA6" s="53"/>
      <c r="EGB6" s="53"/>
      <c r="EGC6" s="53"/>
      <c r="EGD6" s="53"/>
      <c r="EGE6" s="53"/>
      <c r="EGF6" s="53"/>
      <c r="EGG6" s="53"/>
      <c r="EGH6" s="53"/>
      <c r="EGI6" s="53"/>
      <c r="EGJ6" s="53"/>
      <c r="EGK6" s="53"/>
      <c r="EGL6" s="53"/>
      <c r="EGM6" s="53"/>
      <c r="EGN6" s="53"/>
      <c r="EGO6" s="53"/>
      <c r="EGP6" s="53"/>
      <c r="EGQ6" s="53"/>
      <c r="EGR6" s="53"/>
      <c r="EGS6" s="53"/>
      <c r="EGT6" s="53"/>
      <c r="EGU6" s="53"/>
      <c r="EGV6" s="53"/>
      <c r="EGW6" s="53"/>
      <c r="EGX6" s="53"/>
      <c r="EGY6" s="53"/>
      <c r="EGZ6" s="53"/>
      <c r="EHA6" s="53"/>
      <c r="EHB6" s="53"/>
      <c r="EHC6" s="53"/>
      <c r="EHD6" s="53"/>
      <c r="EHE6" s="53"/>
      <c r="EHF6" s="53"/>
      <c r="EHG6" s="53"/>
      <c r="EHH6" s="53"/>
      <c r="EHI6" s="53"/>
      <c r="EHJ6" s="53"/>
      <c r="EHK6" s="53"/>
      <c r="EHL6" s="53"/>
      <c r="EHM6" s="53"/>
      <c r="EHN6" s="53"/>
      <c r="EHO6" s="53"/>
      <c r="EHP6" s="53"/>
      <c r="EHQ6" s="53"/>
      <c r="EHR6" s="53"/>
      <c r="EHS6" s="53"/>
      <c r="EHT6" s="53"/>
      <c r="EHU6" s="53"/>
      <c r="EHV6" s="53"/>
      <c r="EHW6" s="53"/>
      <c r="EHX6" s="53"/>
      <c r="EHY6" s="53"/>
      <c r="EHZ6" s="53"/>
      <c r="EIA6" s="53"/>
      <c r="EIB6" s="53"/>
      <c r="EIC6" s="53"/>
      <c r="EID6" s="53"/>
      <c r="EIE6" s="53"/>
      <c r="EIF6" s="53"/>
      <c r="EIG6" s="53"/>
      <c r="EIH6" s="53"/>
      <c r="EII6" s="53"/>
      <c r="EIJ6" s="53"/>
      <c r="EIK6" s="53"/>
      <c r="EIL6" s="53"/>
      <c r="EIM6" s="53"/>
      <c r="EIN6" s="53"/>
      <c r="EIO6" s="53"/>
      <c r="EIP6" s="53"/>
      <c r="EIQ6" s="53"/>
      <c r="EIR6" s="53"/>
      <c r="EIS6" s="53"/>
      <c r="EIT6" s="53"/>
      <c r="EIU6" s="53"/>
      <c r="EIV6" s="53"/>
      <c r="EIW6" s="53"/>
      <c r="EIX6" s="53"/>
      <c r="EIY6" s="53"/>
      <c r="EIZ6" s="53"/>
      <c r="EJA6" s="53"/>
      <c r="EJB6" s="53"/>
      <c r="EJC6" s="53"/>
      <c r="EJD6" s="53"/>
      <c r="EJE6" s="53"/>
      <c r="EJF6" s="53"/>
      <c r="EJG6" s="53"/>
      <c r="EJH6" s="53"/>
      <c r="EJI6" s="53"/>
      <c r="EJJ6" s="53"/>
      <c r="EJK6" s="53"/>
      <c r="EJL6" s="53"/>
      <c r="EJM6" s="53"/>
      <c r="EJN6" s="53"/>
      <c r="EJO6" s="53"/>
      <c r="EJP6" s="53"/>
      <c r="EJQ6" s="53"/>
      <c r="EJR6" s="53"/>
      <c r="EJS6" s="53"/>
      <c r="EJT6" s="53"/>
      <c r="EJU6" s="53"/>
      <c r="EJV6" s="53"/>
      <c r="EJW6" s="53"/>
      <c r="EJX6" s="53"/>
      <c r="EJY6" s="53"/>
      <c r="EJZ6" s="53"/>
      <c r="EKA6" s="53"/>
      <c r="EKB6" s="53"/>
      <c r="EKC6" s="53"/>
      <c r="EKD6" s="53"/>
      <c r="EKE6" s="53"/>
      <c r="EKF6" s="53"/>
      <c r="EKG6" s="53"/>
      <c r="EKH6" s="53"/>
      <c r="EKI6" s="53"/>
      <c r="EKJ6" s="53"/>
      <c r="EKK6" s="53"/>
      <c r="EKL6" s="53"/>
      <c r="EKM6" s="53"/>
      <c r="EKN6" s="53"/>
      <c r="EKO6" s="53"/>
      <c r="EKP6" s="53"/>
      <c r="EKQ6" s="53"/>
      <c r="EKR6" s="53"/>
      <c r="EKS6" s="53"/>
      <c r="EKT6" s="53"/>
      <c r="EKU6" s="53"/>
      <c r="EKV6" s="53"/>
      <c r="EKW6" s="53"/>
      <c r="EKX6" s="53"/>
      <c r="EKY6" s="53"/>
      <c r="EKZ6" s="53"/>
      <c r="ELA6" s="53"/>
      <c r="ELB6" s="53"/>
      <c r="ELC6" s="53"/>
      <c r="ELD6" s="53"/>
      <c r="ELE6" s="53"/>
      <c r="ELF6" s="53"/>
      <c r="ELG6" s="53"/>
      <c r="ELH6" s="53"/>
      <c r="ELI6" s="53"/>
      <c r="ELJ6" s="53"/>
      <c r="ELK6" s="53"/>
      <c r="ELL6" s="53"/>
      <c r="ELM6" s="53"/>
      <c r="ELN6" s="53"/>
      <c r="ELO6" s="53"/>
      <c r="ELP6" s="53"/>
      <c r="ELQ6" s="53"/>
      <c r="ELR6" s="53"/>
      <c r="ELS6" s="53"/>
      <c r="ELT6" s="53"/>
      <c r="ELU6" s="53"/>
      <c r="ELV6" s="53"/>
      <c r="ELW6" s="53"/>
      <c r="ELX6" s="53"/>
      <c r="ELY6" s="53"/>
      <c r="ELZ6" s="53"/>
      <c r="EMA6" s="53"/>
      <c r="EMB6" s="53"/>
      <c r="EMC6" s="53"/>
      <c r="EMD6" s="53"/>
      <c r="EME6" s="53"/>
      <c r="EMF6" s="53"/>
      <c r="EMG6" s="53"/>
      <c r="EMH6" s="53"/>
      <c r="EMI6" s="53"/>
      <c r="EMJ6" s="53"/>
      <c r="EMK6" s="53"/>
      <c r="EML6" s="53"/>
      <c r="EMM6" s="53"/>
      <c r="EMN6" s="53"/>
      <c r="EMO6" s="53"/>
      <c r="EMP6" s="53"/>
      <c r="EMQ6" s="53"/>
      <c r="EMR6" s="53"/>
      <c r="EMS6" s="53"/>
      <c r="EMT6" s="53"/>
      <c r="EMU6" s="53"/>
      <c r="EMV6" s="53"/>
      <c r="EMW6" s="53"/>
      <c r="EMX6" s="53"/>
      <c r="EMY6" s="53"/>
      <c r="EMZ6" s="53"/>
      <c r="ENA6" s="53"/>
      <c r="ENB6" s="53"/>
      <c r="ENC6" s="53"/>
      <c r="END6" s="53"/>
      <c r="ENE6" s="53"/>
      <c r="ENF6" s="53"/>
      <c r="ENG6" s="53"/>
      <c r="ENH6" s="53"/>
      <c r="ENI6" s="53"/>
      <c r="ENJ6" s="53"/>
      <c r="ENK6" s="53"/>
      <c r="ENL6" s="53"/>
      <c r="ENM6" s="53"/>
      <c r="ENN6" s="53"/>
      <c r="ENO6" s="53"/>
      <c r="ENP6" s="53"/>
      <c r="ENQ6" s="53"/>
      <c r="ENR6" s="53"/>
      <c r="ENS6" s="53"/>
      <c r="ENT6" s="53"/>
      <c r="ENU6" s="53"/>
      <c r="ENV6" s="53"/>
      <c r="ENW6" s="53"/>
      <c r="ENX6" s="53"/>
      <c r="ENY6" s="53"/>
      <c r="ENZ6" s="53"/>
      <c r="EOA6" s="53"/>
      <c r="EOB6" s="53"/>
      <c r="EOC6" s="53"/>
      <c r="EOD6" s="53"/>
      <c r="EOE6" s="53"/>
      <c r="EOF6" s="53"/>
      <c r="EOG6" s="53"/>
      <c r="EOH6" s="53"/>
      <c r="EOI6" s="53"/>
      <c r="EOJ6" s="53"/>
      <c r="EOK6" s="53"/>
      <c r="EOL6" s="53"/>
      <c r="EOM6" s="53"/>
      <c r="EON6" s="53"/>
      <c r="EOO6" s="53"/>
      <c r="EOP6" s="53"/>
      <c r="EOQ6" s="53"/>
      <c r="EOR6" s="53"/>
      <c r="EOS6" s="53"/>
      <c r="EOT6" s="53"/>
      <c r="EOU6" s="53"/>
      <c r="EOV6" s="53"/>
      <c r="EOW6" s="53"/>
      <c r="EOX6" s="53"/>
      <c r="EOY6" s="53"/>
      <c r="EOZ6" s="53"/>
      <c r="EPA6" s="53"/>
      <c r="EPB6" s="53"/>
      <c r="EPC6" s="53"/>
      <c r="EPD6" s="53"/>
      <c r="EPE6" s="53"/>
      <c r="EPF6" s="53"/>
      <c r="EPG6" s="53"/>
      <c r="EPH6" s="53"/>
      <c r="EPI6" s="53"/>
      <c r="EPJ6" s="53"/>
      <c r="EPK6" s="53"/>
      <c r="EPL6" s="53"/>
      <c r="EPM6" s="53"/>
      <c r="EPN6" s="53"/>
      <c r="EPO6" s="53"/>
      <c r="EPP6" s="53"/>
      <c r="EPQ6" s="53"/>
      <c r="EPR6" s="53"/>
      <c r="EPS6" s="53"/>
      <c r="EPT6" s="53"/>
      <c r="EPU6" s="53"/>
      <c r="EPV6" s="53"/>
      <c r="EPW6" s="53"/>
      <c r="EPX6" s="53"/>
      <c r="EPY6" s="53"/>
      <c r="EPZ6" s="53"/>
      <c r="EQA6" s="53"/>
      <c r="EQB6" s="53"/>
      <c r="EQC6" s="53"/>
      <c r="EQD6" s="53"/>
      <c r="EQE6" s="53"/>
      <c r="EQF6" s="53"/>
      <c r="EQG6" s="53"/>
      <c r="EQH6" s="53"/>
      <c r="EQI6" s="53"/>
      <c r="EQJ6" s="53"/>
      <c r="EQK6" s="53"/>
      <c r="EQL6" s="53"/>
      <c r="EQM6" s="53"/>
      <c r="EQN6" s="53"/>
      <c r="EQO6" s="53"/>
      <c r="EQP6" s="53"/>
      <c r="EQQ6" s="53"/>
      <c r="EQR6" s="53"/>
      <c r="EQS6" s="53"/>
      <c r="EQT6" s="53"/>
      <c r="EQU6" s="53"/>
      <c r="EQV6" s="53"/>
      <c r="EQW6" s="53"/>
      <c r="EQX6" s="53"/>
      <c r="EQY6" s="53"/>
      <c r="EQZ6" s="53"/>
      <c r="ERA6" s="53"/>
      <c r="ERB6" s="53"/>
      <c r="ERC6" s="53"/>
      <c r="ERD6" s="53"/>
      <c r="ERE6" s="53"/>
      <c r="ERF6" s="53"/>
      <c r="ERG6" s="53"/>
      <c r="ERH6" s="53"/>
      <c r="ERI6" s="53"/>
      <c r="ERJ6" s="53"/>
      <c r="ERK6" s="53"/>
      <c r="ERL6" s="53"/>
      <c r="ERM6" s="53"/>
      <c r="ERN6" s="53"/>
      <c r="ERO6" s="53"/>
      <c r="ERP6" s="53"/>
      <c r="ERQ6" s="53"/>
      <c r="ERR6" s="53"/>
      <c r="ERS6" s="53"/>
      <c r="ERT6" s="53"/>
      <c r="ERU6" s="53"/>
      <c r="ERV6" s="53"/>
      <c r="ERW6" s="53"/>
      <c r="ERX6" s="53"/>
      <c r="ERY6" s="53"/>
      <c r="ERZ6" s="53"/>
      <c r="ESA6" s="53"/>
      <c r="ESB6" s="53"/>
      <c r="ESC6" s="53"/>
      <c r="ESD6" s="53"/>
      <c r="ESE6" s="53"/>
      <c r="ESF6" s="53"/>
      <c r="ESG6" s="53"/>
      <c r="ESH6" s="53"/>
      <c r="ESI6" s="53"/>
      <c r="ESJ6" s="53"/>
      <c r="ESK6" s="53"/>
      <c r="ESL6" s="53"/>
      <c r="ESM6" s="53"/>
      <c r="ESN6" s="53"/>
      <c r="ESO6" s="53"/>
      <c r="ESP6" s="53"/>
      <c r="ESQ6" s="53"/>
      <c r="ESR6" s="53"/>
      <c r="ESS6" s="53"/>
      <c r="EST6" s="53"/>
      <c r="ESU6" s="53"/>
      <c r="ESV6" s="53"/>
      <c r="ESW6" s="53"/>
      <c r="ESX6" s="53"/>
      <c r="ESY6" s="53"/>
      <c r="ESZ6" s="53"/>
      <c r="ETA6" s="53"/>
      <c r="ETB6" s="53"/>
      <c r="ETC6" s="53"/>
      <c r="ETD6" s="53"/>
      <c r="ETE6" s="53"/>
      <c r="ETF6" s="53"/>
      <c r="ETG6" s="53"/>
      <c r="ETH6" s="53"/>
      <c r="ETI6" s="53"/>
      <c r="ETJ6" s="53"/>
      <c r="ETK6" s="53"/>
      <c r="ETL6" s="53"/>
      <c r="ETM6" s="53"/>
      <c r="ETN6" s="53"/>
      <c r="ETO6" s="53"/>
      <c r="ETP6" s="53"/>
      <c r="ETQ6" s="53"/>
      <c r="ETR6" s="53"/>
      <c r="ETS6" s="53"/>
      <c r="ETT6" s="53"/>
      <c r="ETU6" s="53"/>
      <c r="ETV6" s="53"/>
      <c r="ETW6" s="53"/>
      <c r="ETX6" s="53"/>
      <c r="ETY6" s="53"/>
      <c r="ETZ6" s="53"/>
      <c r="EUA6" s="53"/>
      <c r="EUB6" s="53"/>
      <c r="EUC6" s="53"/>
      <c r="EUD6" s="53"/>
      <c r="EUE6" s="53"/>
      <c r="EUF6" s="53"/>
      <c r="EUG6" s="53"/>
      <c r="EUH6" s="53"/>
      <c r="EUI6" s="53"/>
      <c r="EUJ6" s="53"/>
      <c r="EUK6" s="53"/>
      <c r="EUL6" s="53"/>
      <c r="EUM6" s="53"/>
      <c r="EUN6" s="53"/>
      <c r="EUO6" s="53"/>
      <c r="EUP6" s="53"/>
      <c r="EUQ6" s="53"/>
      <c r="EUR6" s="53"/>
      <c r="EUS6" s="53"/>
      <c r="EUT6" s="53"/>
      <c r="EUU6" s="53"/>
      <c r="EUV6" s="53"/>
      <c r="EUW6" s="53"/>
      <c r="EUX6" s="53"/>
      <c r="EUY6" s="53"/>
      <c r="EUZ6" s="53"/>
      <c r="EVA6" s="53"/>
      <c r="EVB6" s="53"/>
      <c r="EVC6" s="53"/>
      <c r="EVD6" s="53"/>
      <c r="EVE6" s="53"/>
      <c r="EVF6" s="53"/>
      <c r="EVG6" s="53"/>
      <c r="EVH6" s="53"/>
      <c r="EVI6" s="53"/>
      <c r="EVJ6" s="53"/>
      <c r="EVK6" s="53"/>
      <c r="EVL6" s="53"/>
      <c r="EVM6" s="53"/>
      <c r="EVN6" s="53"/>
      <c r="EVO6" s="53"/>
      <c r="EVP6" s="53"/>
      <c r="EVQ6" s="53"/>
      <c r="EVR6" s="53"/>
      <c r="EVS6" s="53"/>
      <c r="EVT6" s="53"/>
      <c r="EVU6" s="53"/>
      <c r="EVV6" s="53"/>
      <c r="EVW6" s="53"/>
      <c r="EVX6" s="53"/>
      <c r="EVY6" s="53"/>
      <c r="EVZ6" s="53"/>
      <c r="EWA6" s="53"/>
      <c r="EWB6" s="53"/>
      <c r="EWC6" s="53"/>
      <c r="EWD6" s="53"/>
      <c r="EWE6" s="53"/>
      <c r="EWF6" s="53"/>
      <c r="EWG6" s="53"/>
      <c r="EWH6" s="53"/>
      <c r="EWI6" s="53"/>
      <c r="EWJ6" s="53"/>
      <c r="EWK6" s="53"/>
      <c r="EWL6" s="53"/>
      <c r="EWM6" s="53"/>
      <c r="EWN6" s="53"/>
      <c r="EWO6" s="53"/>
      <c r="EWP6" s="53"/>
      <c r="EWQ6" s="53"/>
      <c r="EWR6" s="53"/>
      <c r="EWS6" s="53"/>
      <c r="EWT6" s="53"/>
      <c r="EWU6" s="53"/>
      <c r="EWV6" s="53"/>
      <c r="EWW6" s="53"/>
      <c r="EWX6" s="53"/>
      <c r="EWY6" s="53"/>
      <c r="EWZ6" s="53"/>
      <c r="EXA6" s="53"/>
      <c r="EXB6" s="53"/>
      <c r="EXC6" s="53"/>
      <c r="EXD6" s="53"/>
      <c r="EXE6" s="53"/>
      <c r="EXF6" s="53"/>
      <c r="EXG6" s="53"/>
      <c r="EXH6" s="53"/>
      <c r="EXI6" s="53"/>
      <c r="EXJ6" s="53"/>
      <c r="EXK6" s="53"/>
      <c r="EXL6" s="53"/>
      <c r="EXM6" s="53"/>
      <c r="EXN6" s="53"/>
      <c r="EXO6" s="53"/>
      <c r="EXP6" s="53"/>
      <c r="EXQ6" s="53"/>
      <c r="EXR6" s="53"/>
      <c r="EXS6" s="53"/>
      <c r="EXT6" s="53"/>
      <c r="EXU6" s="53"/>
      <c r="EXV6" s="53"/>
      <c r="EXW6" s="53"/>
      <c r="EXX6" s="53"/>
      <c r="EXY6" s="53"/>
      <c r="EXZ6" s="53"/>
      <c r="EYA6" s="53"/>
      <c r="EYB6" s="53"/>
      <c r="EYC6" s="53"/>
      <c r="EYD6" s="53"/>
      <c r="EYE6" s="53"/>
      <c r="EYF6" s="53"/>
      <c r="EYG6" s="53"/>
      <c r="EYH6" s="53"/>
      <c r="EYI6" s="53"/>
      <c r="EYJ6" s="53"/>
      <c r="EYK6" s="53"/>
      <c r="EYL6" s="53"/>
      <c r="EYM6" s="53"/>
      <c r="EYN6" s="53"/>
      <c r="EYO6" s="53"/>
      <c r="EYP6" s="53"/>
      <c r="EYQ6" s="53"/>
      <c r="EYR6" s="53"/>
      <c r="EYS6" s="53"/>
      <c r="EYT6" s="53"/>
      <c r="EYU6" s="53"/>
      <c r="EYV6" s="53"/>
      <c r="EYW6" s="53"/>
      <c r="EYX6" s="53"/>
      <c r="EYY6" s="53"/>
      <c r="EYZ6" s="53"/>
      <c r="EZA6" s="53"/>
      <c r="EZB6" s="53"/>
      <c r="EZC6" s="53"/>
      <c r="EZD6" s="53"/>
      <c r="EZE6" s="53"/>
      <c r="EZF6" s="53"/>
      <c r="EZG6" s="53"/>
      <c r="EZH6" s="53"/>
      <c r="EZI6" s="53"/>
      <c r="EZJ6" s="53"/>
      <c r="EZK6" s="53"/>
      <c r="EZL6" s="53"/>
      <c r="EZM6" s="53"/>
      <c r="EZN6" s="53"/>
      <c r="EZO6" s="53"/>
      <c r="EZP6" s="53"/>
      <c r="EZQ6" s="53"/>
      <c r="EZR6" s="53"/>
      <c r="EZS6" s="53"/>
      <c r="EZT6" s="53"/>
      <c r="EZU6" s="53"/>
      <c r="EZV6" s="53"/>
      <c r="EZW6" s="53"/>
      <c r="EZX6" s="53"/>
      <c r="EZY6" s="53"/>
      <c r="EZZ6" s="53"/>
      <c r="FAA6" s="53"/>
      <c r="FAB6" s="53"/>
      <c r="FAC6" s="53"/>
      <c r="FAD6" s="53"/>
      <c r="FAE6" s="53"/>
      <c r="FAF6" s="53"/>
      <c r="FAG6" s="53"/>
      <c r="FAH6" s="53"/>
      <c r="FAI6" s="53"/>
      <c r="FAJ6" s="53"/>
      <c r="FAK6" s="53"/>
      <c r="FAL6" s="53"/>
      <c r="FAM6" s="53"/>
      <c r="FAN6" s="53"/>
      <c r="FAO6" s="53"/>
      <c r="FAP6" s="53"/>
      <c r="FAQ6" s="53"/>
      <c r="FAR6" s="53"/>
      <c r="FAS6" s="53"/>
      <c r="FAT6" s="53"/>
      <c r="FAU6" s="53"/>
      <c r="FAV6" s="53"/>
      <c r="FAW6" s="53"/>
      <c r="FAX6" s="53"/>
      <c r="FAY6" s="53"/>
      <c r="FAZ6" s="53"/>
      <c r="FBA6" s="53"/>
      <c r="FBB6" s="53"/>
      <c r="FBC6" s="53"/>
      <c r="FBD6" s="53"/>
      <c r="FBE6" s="53"/>
      <c r="FBF6" s="53"/>
      <c r="FBG6" s="53"/>
      <c r="FBH6" s="53"/>
      <c r="FBI6" s="53"/>
      <c r="FBJ6" s="53"/>
      <c r="FBK6" s="53"/>
      <c r="FBL6" s="53"/>
      <c r="FBM6" s="53"/>
      <c r="FBN6" s="53"/>
      <c r="FBO6" s="53"/>
      <c r="FBP6" s="53"/>
      <c r="FBQ6" s="53"/>
      <c r="FBR6" s="53"/>
      <c r="FBS6" s="53"/>
      <c r="FBT6" s="53"/>
      <c r="FBU6" s="53"/>
      <c r="FBV6" s="53"/>
      <c r="FBW6" s="53"/>
      <c r="FBX6" s="53"/>
      <c r="FBY6" s="53"/>
      <c r="FBZ6" s="53"/>
      <c r="FCA6" s="53"/>
      <c r="FCB6" s="53"/>
      <c r="FCC6" s="53"/>
      <c r="FCD6" s="53"/>
      <c r="FCE6" s="53"/>
      <c r="FCF6" s="53"/>
      <c r="FCG6" s="53"/>
      <c r="FCH6" s="53"/>
      <c r="FCI6" s="53"/>
      <c r="FCJ6" s="53"/>
      <c r="FCK6" s="53"/>
      <c r="FCL6" s="53"/>
      <c r="FCM6" s="53"/>
      <c r="FCN6" s="53"/>
      <c r="FCO6" s="53"/>
      <c r="FCP6" s="53"/>
      <c r="FCQ6" s="53"/>
      <c r="FCR6" s="53"/>
      <c r="FCS6" s="53"/>
      <c r="FCT6" s="53"/>
      <c r="FCU6" s="53"/>
      <c r="FCV6" s="53"/>
      <c r="FCW6" s="53"/>
      <c r="FCX6" s="53"/>
      <c r="FCY6" s="53"/>
      <c r="FCZ6" s="53"/>
      <c r="FDA6" s="53"/>
      <c r="FDB6" s="53"/>
      <c r="FDC6" s="53"/>
      <c r="FDD6" s="53"/>
      <c r="FDE6" s="53"/>
      <c r="FDF6" s="53"/>
      <c r="FDG6" s="53"/>
      <c r="FDH6" s="53"/>
      <c r="FDI6" s="53"/>
      <c r="FDJ6" s="53"/>
      <c r="FDK6" s="53"/>
      <c r="FDL6" s="53"/>
      <c r="FDM6" s="53"/>
      <c r="FDN6" s="53"/>
      <c r="FDO6" s="53"/>
      <c r="FDP6" s="53"/>
      <c r="FDQ6" s="53"/>
      <c r="FDR6" s="53"/>
      <c r="FDS6" s="53"/>
      <c r="FDT6" s="53"/>
      <c r="FDU6" s="53"/>
      <c r="FDV6" s="53"/>
      <c r="FDW6" s="53"/>
      <c r="FDX6" s="53"/>
      <c r="FDY6" s="53"/>
      <c r="FDZ6" s="53"/>
      <c r="FEA6" s="53"/>
      <c r="FEB6" s="53"/>
      <c r="FEC6" s="53"/>
      <c r="FED6" s="53"/>
      <c r="FEE6" s="53"/>
      <c r="FEF6" s="53"/>
      <c r="FEG6" s="53"/>
      <c r="FEH6" s="53"/>
      <c r="FEI6" s="53"/>
      <c r="FEJ6" s="53"/>
      <c r="FEK6" s="53"/>
      <c r="FEL6" s="53"/>
      <c r="FEM6" s="53"/>
      <c r="FEN6" s="53"/>
      <c r="FEO6" s="53"/>
      <c r="FEP6" s="53"/>
      <c r="FEQ6" s="53"/>
      <c r="FER6" s="53"/>
      <c r="FES6" s="53"/>
      <c r="FET6" s="53"/>
      <c r="FEU6" s="53"/>
      <c r="FEV6" s="53"/>
      <c r="FEW6" s="53"/>
      <c r="FEX6" s="53"/>
      <c r="FEY6" s="53"/>
      <c r="FEZ6" s="53"/>
      <c r="FFA6" s="53"/>
      <c r="FFB6" s="53"/>
      <c r="FFC6" s="53"/>
      <c r="FFD6" s="53"/>
      <c r="FFE6" s="53"/>
      <c r="FFF6" s="53"/>
      <c r="FFG6" s="53"/>
      <c r="FFH6" s="53"/>
      <c r="FFI6" s="53"/>
      <c r="FFJ6" s="53"/>
      <c r="FFK6" s="53"/>
      <c r="FFL6" s="53"/>
      <c r="FFM6" s="53"/>
      <c r="FFN6" s="53"/>
      <c r="FFO6" s="53"/>
      <c r="FFP6" s="53"/>
      <c r="FFQ6" s="53"/>
      <c r="FFR6" s="53"/>
      <c r="FFS6" s="53"/>
      <c r="FFT6" s="53"/>
      <c r="FFU6" s="53"/>
      <c r="FFV6" s="53"/>
      <c r="FFW6" s="53"/>
      <c r="FFX6" s="53"/>
      <c r="FFY6" s="53"/>
      <c r="FFZ6" s="53"/>
      <c r="FGA6" s="53"/>
      <c r="FGB6" s="53"/>
      <c r="FGC6" s="53"/>
      <c r="FGD6" s="53"/>
      <c r="FGE6" s="53"/>
      <c r="FGF6" s="53"/>
      <c r="FGG6" s="53"/>
      <c r="FGH6" s="53"/>
      <c r="FGI6" s="53"/>
      <c r="FGJ6" s="53"/>
      <c r="FGK6" s="53"/>
      <c r="FGL6" s="53"/>
      <c r="FGM6" s="53"/>
      <c r="FGN6" s="53"/>
      <c r="FGO6" s="53"/>
      <c r="FGP6" s="53"/>
      <c r="FGQ6" s="53"/>
      <c r="FGR6" s="53"/>
      <c r="FGS6" s="53"/>
      <c r="FGT6" s="53"/>
      <c r="FGU6" s="53"/>
      <c r="FGV6" s="53"/>
      <c r="FGW6" s="53"/>
      <c r="FGX6" s="53"/>
      <c r="FGY6" s="53"/>
      <c r="FGZ6" s="53"/>
      <c r="FHA6" s="53"/>
      <c r="FHB6" s="53"/>
      <c r="FHC6" s="53"/>
      <c r="FHD6" s="53"/>
      <c r="FHE6" s="53"/>
      <c r="FHF6" s="53"/>
      <c r="FHG6" s="53"/>
      <c r="FHH6" s="53"/>
      <c r="FHI6" s="53"/>
      <c r="FHJ6" s="53"/>
      <c r="FHK6" s="53"/>
      <c r="FHL6" s="53"/>
      <c r="FHM6" s="53"/>
      <c r="FHN6" s="53"/>
      <c r="FHO6" s="53"/>
      <c r="FHP6" s="53"/>
      <c r="FHQ6" s="53"/>
      <c r="FHR6" s="53"/>
      <c r="FHS6" s="53"/>
      <c r="FHT6" s="53"/>
      <c r="FHU6" s="53"/>
      <c r="FHV6" s="53"/>
      <c r="FHW6" s="53"/>
      <c r="FHX6" s="53"/>
      <c r="FHY6" s="53"/>
      <c r="FHZ6" s="53"/>
      <c r="FIA6" s="53"/>
      <c r="FIB6" s="53"/>
      <c r="FIC6" s="53"/>
      <c r="FID6" s="53"/>
      <c r="FIE6" s="53"/>
      <c r="FIF6" s="53"/>
      <c r="FIG6" s="53"/>
      <c r="FIH6" s="53"/>
      <c r="FII6" s="53"/>
      <c r="FIJ6" s="53"/>
      <c r="FIK6" s="53"/>
      <c r="FIL6" s="53"/>
      <c r="FIM6" s="53"/>
      <c r="FIN6" s="53"/>
      <c r="FIO6" s="53"/>
      <c r="FIP6" s="53"/>
      <c r="FIQ6" s="53"/>
      <c r="FIR6" s="53"/>
      <c r="FIS6" s="53"/>
      <c r="FIT6" s="53"/>
      <c r="FIU6" s="53"/>
      <c r="FIV6" s="53"/>
      <c r="FIW6" s="53"/>
      <c r="FIX6" s="53"/>
      <c r="FIY6" s="53"/>
      <c r="FIZ6" s="53"/>
      <c r="FJA6" s="53"/>
      <c r="FJB6" s="53"/>
      <c r="FJC6" s="53"/>
      <c r="FJD6" s="53"/>
      <c r="FJE6" s="53"/>
      <c r="FJF6" s="53"/>
      <c r="FJG6" s="53"/>
      <c r="FJH6" s="53"/>
      <c r="FJI6" s="53"/>
      <c r="FJJ6" s="53"/>
      <c r="FJK6" s="53"/>
      <c r="FJL6" s="53"/>
      <c r="FJM6" s="53"/>
      <c r="FJN6" s="53"/>
      <c r="FJO6" s="53"/>
      <c r="FJP6" s="53"/>
      <c r="FJQ6" s="53"/>
      <c r="FJR6" s="53"/>
      <c r="FJS6" s="53"/>
      <c r="FJT6" s="53"/>
      <c r="FJU6" s="53"/>
      <c r="FJV6" s="53"/>
      <c r="FJW6" s="53"/>
      <c r="FJX6" s="53"/>
      <c r="FJY6" s="53"/>
      <c r="FJZ6" s="53"/>
      <c r="FKA6" s="53"/>
      <c r="FKB6" s="53"/>
      <c r="FKC6" s="53"/>
      <c r="FKD6" s="53"/>
      <c r="FKE6" s="53"/>
      <c r="FKF6" s="53"/>
      <c r="FKG6" s="53"/>
      <c r="FKH6" s="53"/>
      <c r="FKI6" s="53"/>
      <c r="FKJ6" s="53"/>
      <c r="FKK6" s="53"/>
      <c r="FKL6" s="53"/>
      <c r="FKM6" s="53"/>
      <c r="FKN6" s="53"/>
      <c r="FKO6" s="53"/>
      <c r="FKP6" s="53"/>
      <c r="FKQ6" s="53"/>
      <c r="FKR6" s="53"/>
      <c r="FKS6" s="53"/>
      <c r="FKT6" s="53"/>
      <c r="FKU6" s="53"/>
      <c r="FKV6" s="53"/>
      <c r="FKW6" s="53"/>
      <c r="FKX6" s="53"/>
      <c r="FKY6" s="53"/>
      <c r="FKZ6" s="53"/>
      <c r="FLA6" s="53"/>
      <c r="FLB6" s="53"/>
      <c r="FLC6" s="53"/>
      <c r="FLD6" s="53"/>
      <c r="FLE6" s="53"/>
      <c r="FLF6" s="53"/>
      <c r="FLG6" s="53"/>
      <c r="FLH6" s="53"/>
      <c r="FLI6" s="53"/>
      <c r="FLJ6" s="53"/>
      <c r="FLK6" s="53"/>
      <c r="FLL6" s="53"/>
      <c r="FLM6" s="53"/>
      <c r="FLN6" s="53"/>
      <c r="FLO6" s="53"/>
      <c r="FLP6" s="53"/>
      <c r="FLQ6" s="53"/>
      <c r="FLR6" s="53"/>
      <c r="FLS6" s="53"/>
      <c r="FLT6" s="53"/>
      <c r="FLU6" s="53"/>
      <c r="FLV6" s="53"/>
      <c r="FLW6" s="53"/>
      <c r="FLX6" s="53"/>
      <c r="FLY6" s="53"/>
      <c r="FLZ6" s="53"/>
      <c r="FMA6" s="53"/>
      <c r="FMB6" s="53"/>
      <c r="FMC6" s="53"/>
      <c r="FMD6" s="53"/>
      <c r="FME6" s="53"/>
      <c r="FMF6" s="53"/>
      <c r="FMG6" s="53"/>
      <c r="FMH6" s="53"/>
      <c r="FMI6" s="53"/>
      <c r="FMJ6" s="53"/>
      <c r="FMK6" s="53"/>
      <c r="FML6" s="53"/>
      <c r="FMM6" s="53"/>
      <c r="FMN6" s="53"/>
      <c r="FMO6" s="53"/>
      <c r="FMP6" s="53"/>
      <c r="FMQ6" s="53"/>
      <c r="FMR6" s="53"/>
      <c r="FMS6" s="53"/>
      <c r="FMT6" s="53"/>
      <c r="FMU6" s="53"/>
      <c r="FMV6" s="53"/>
      <c r="FMW6" s="53"/>
      <c r="FMX6" s="53"/>
      <c r="FMY6" s="53"/>
      <c r="FMZ6" s="53"/>
      <c r="FNA6" s="53"/>
      <c r="FNB6" s="53"/>
      <c r="FNC6" s="53"/>
      <c r="FND6" s="53"/>
      <c r="FNE6" s="53"/>
      <c r="FNF6" s="53"/>
      <c r="FNG6" s="53"/>
      <c r="FNH6" s="53"/>
      <c r="FNI6" s="53"/>
      <c r="FNJ6" s="53"/>
      <c r="FNK6" s="53"/>
      <c r="FNL6" s="53"/>
      <c r="FNM6" s="53"/>
      <c r="FNN6" s="53"/>
      <c r="FNO6" s="53"/>
      <c r="FNP6" s="53"/>
      <c r="FNQ6" s="53"/>
      <c r="FNR6" s="53"/>
      <c r="FNS6" s="53"/>
      <c r="FNT6" s="53"/>
      <c r="FNU6" s="53"/>
      <c r="FNV6" s="53"/>
      <c r="FNW6" s="53"/>
      <c r="FNX6" s="53"/>
      <c r="FNY6" s="53"/>
      <c r="FNZ6" s="53"/>
      <c r="FOA6" s="53"/>
      <c r="FOB6" s="53"/>
      <c r="FOC6" s="53"/>
      <c r="FOD6" s="53"/>
      <c r="FOE6" s="53"/>
      <c r="FOF6" s="53"/>
      <c r="FOG6" s="53"/>
      <c r="FOH6" s="53"/>
      <c r="FOI6" s="53"/>
      <c r="FOJ6" s="53"/>
      <c r="FOK6" s="53"/>
      <c r="FOL6" s="53"/>
      <c r="FOM6" s="53"/>
      <c r="FON6" s="53"/>
      <c r="FOO6" s="53"/>
      <c r="FOP6" s="53"/>
      <c r="FOQ6" s="53"/>
      <c r="FOR6" s="53"/>
      <c r="FOS6" s="53"/>
      <c r="FOT6" s="53"/>
      <c r="FOU6" s="53"/>
      <c r="FOV6" s="53"/>
      <c r="FOW6" s="53"/>
      <c r="FOX6" s="53"/>
      <c r="FOY6" s="53"/>
      <c r="FOZ6" s="53"/>
      <c r="FPA6" s="53"/>
      <c r="FPB6" s="53"/>
      <c r="FPC6" s="53"/>
      <c r="FPD6" s="53"/>
      <c r="FPE6" s="53"/>
      <c r="FPF6" s="53"/>
      <c r="FPG6" s="53"/>
      <c r="FPH6" s="53"/>
      <c r="FPI6" s="53"/>
      <c r="FPJ6" s="53"/>
      <c r="FPK6" s="53"/>
      <c r="FPL6" s="53"/>
      <c r="FPM6" s="53"/>
      <c r="FPN6" s="53"/>
      <c r="FPO6" s="53"/>
      <c r="FPP6" s="53"/>
      <c r="FPQ6" s="53"/>
      <c r="FPR6" s="53"/>
      <c r="FPS6" s="53"/>
      <c r="FPT6" s="53"/>
      <c r="FPU6" s="53"/>
      <c r="FPV6" s="53"/>
      <c r="FPW6" s="53"/>
      <c r="FPX6" s="53"/>
      <c r="FPY6" s="53"/>
      <c r="FPZ6" s="53"/>
      <c r="FQA6" s="53"/>
      <c r="FQB6" s="53"/>
      <c r="FQC6" s="53"/>
      <c r="FQD6" s="53"/>
      <c r="FQE6" s="53"/>
      <c r="FQF6" s="53"/>
      <c r="FQG6" s="53"/>
      <c r="FQH6" s="53"/>
      <c r="FQI6" s="53"/>
      <c r="FQJ6" s="53"/>
      <c r="FQK6" s="53"/>
      <c r="FQL6" s="53"/>
      <c r="FQM6" s="53"/>
      <c r="FQN6" s="53"/>
      <c r="FQO6" s="53"/>
      <c r="FQP6" s="53"/>
      <c r="FQQ6" s="53"/>
      <c r="FQR6" s="53"/>
      <c r="FQS6" s="53"/>
      <c r="FQT6" s="53"/>
      <c r="FQU6" s="53"/>
      <c r="FQV6" s="53"/>
      <c r="FQW6" s="53"/>
      <c r="FQX6" s="53"/>
      <c r="FQY6" s="53"/>
      <c r="FQZ6" s="53"/>
      <c r="FRA6" s="53"/>
      <c r="FRB6" s="53"/>
      <c r="FRC6" s="53"/>
      <c r="FRD6" s="53"/>
      <c r="FRE6" s="53"/>
      <c r="FRF6" s="53"/>
      <c r="FRG6" s="53"/>
      <c r="FRH6" s="53"/>
      <c r="FRI6" s="53"/>
      <c r="FRJ6" s="53"/>
      <c r="FRK6" s="53"/>
      <c r="FRL6" s="53"/>
      <c r="FRM6" s="53"/>
      <c r="FRN6" s="53"/>
      <c r="FRO6" s="53"/>
      <c r="FRP6" s="53"/>
      <c r="FRQ6" s="53"/>
      <c r="FRR6" s="53"/>
      <c r="FRS6" s="53"/>
      <c r="FRT6" s="53"/>
      <c r="FRU6" s="53"/>
      <c r="FRV6" s="53"/>
      <c r="FRW6" s="53"/>
      <c r="FRX6" s="53"/>
      <c r="FRY6" s="53"/>
      <c r="FRZ6" s="53"/>
      <c r="FSA6" s="53"/>
      <c r="FSB6" s="53"/>
      <c r="FSC6" s="53"/>
      <c r="FSD6" s="53"/>
      <c r="FSE6" s="53"/>
      <c r="FSF6" s="53"/>
      <c r="FSG6" s="53"/>
      <c r="FSH6" s="53"/>
      <c r="FSI6" s="53"/>
      <c r="FSJ6" s="53"/>
      <c r="FSK6" s="53"/>
      <c r="FSL6" s="53"/>
      <c r="FSM6" s="53"/>
      <c r="FSN6" s="53"/>
      <c r="FSO6" s="53"/>
      <c r="FSP6" s="53"/>
      <c r="FSQ6" s="53"/>
      <c r="FSR6" s="53"/>
      <c r="FSS6" s="53"/>
      <c r="FST6" s="53"/>
      <c r="FSU6" s="53"/>
      <c r="FSV6" s="53"/>
      <c r="FSW6" s="53"/>
      <c r="FSX6" s="53"/>
      <c r="FSY6" s="53"/>
      <c r="FSZ6" s="53"/>
      <c r="FTA6" s="53"/>
      <c r="FTB6" s="53"/>
      <c r="FTC6" s="53"/>
      <c r="FTD6" s="53"/>
      <c r="FTE6" s="53"/>
      <c r="FTF6" s="53"/>
      <c r="FTG6" s="53"/>
      <c r="FTH6" s="53"/>
      <c r="FTI6" s="53"/>
      <c r="FTJ6" s="53"/>
      <c r="FTK6" s="53"/>
      <c r="FTL6" s="53"/>
      <c r="FTM6" s="53"/>
      <c r="FTN6" s="53"/>
      <c r="FTO6" s="53"/>
      <c r="FTP6" s="53"/>
      <c r="FTQ6" s="53"/>
      <c r="FTR6" s="53"/>
      <c r="FTS6" s="53"/>
      <c r="FTT6" s="53"/>
      <c r="FTU6" s="53"/>
      <c r="FTV6" s="53"/>
      <c r="FTW6" s="53"/>
      <c r="FTX6" s="53"/>
      <c r="FTY6" s="53"/>
      <c r="FTZ6" s="53"/>
      <c r="FUA6" s="53"/>
      <c r="FUB6" s="53"/>
      <c r="FUC6" s="53"/>
      <c r="FUD6" s="53"/>
      <c r="FUE6" s="53"/>
      <c r="FUF6" s="53"/>
      <c r="FUG6" s="53"/>
      <c r="FUH6" s="53"/>
      <c r="FUI6" s="53"/>
      <c r="FUJ6" s="53"/>
      <c r="FUK6" s="53"/>
      <c r="FUL6" s="53"/>
      <c r="FUM6" s="53"/>
      <c r="FUN6" s="53"/>
      <c r="FUO6" s="53"/>
      <c r="FUP6" s="53"/>
      <c r="FUQ6" s="53"/>
      <c r="FUR6" s="53"/>
      <c r="FUS6" s="53"/>
      <c r="FUT6" s="53"/>
      <c r="FUU6" s="53"/>
      <c r="FUV6" s="53"/>
      <c r="FUW6" s="53"/>
      <c r="FUX6" s="53"/>
      <c r="FUY6" s="53"/>
      <c r="FUZ6" s="53"/>
      <c r="FVA6" s="53"/>
      <c r="FVB6" s="53"/>
      <c r="FVC6" s="53"/>
      <c r="FVD6" s="53"/>
      <c r="FVE6" s="53"/>
      <c r="FVF6" s="53"/>
      <c r="FVG6" s="53"/>
      <c r="FVH6" s="53"/>
      <c r="FVI6" s="53"/>
      <c r="FVJ6" s="53"/>
      <c r="FVK6" s="53"/>
      <c r="FVL6" s="53"/>
      <c r="FVM6" s="53"/>
      <c r="FVN6" s="53"/>
      <c r="FVO6" s="53"/>
      <c r="FVP6" s="53"/>
      <c r="FVQ6" s="53"/>
      <c r="FVR6" s="53"/>
      <c r="FVS6" s="53"/>
      <c r="FVT6" s="53"/>
      <c r="FVU6" s="53"/>
      <c r="FVV6" s="53"/>
      <c r="FVW6" s="53"/>
      <c r="FVX6" s="53"/>
      <c r="FVY6" s="53"/>
      <c r="FVZ6" s="53"/>
      <c r="FWA6" s="53"/>
      <c r="FWB6" s="53"/>
      <c r="FWC6" s="53"/>
      <c r="FWD6" s="53"/>
      <c r="FWE6" s="53"/>
      <c r="FWF6" s="53"/>
      <c r="FWG6" s="53"/>
      <c r="FWH6" s="53"/>
      <c r="FWI6" s="53"/>
      <c r="FWJ6" s="53"/>
      <c r="FWK6" s="53"/>
      <c r="FWL6" s="53"/>
      <c r="FWM6" s="53"/>
      <c r="FWN6" s="53"/>
      <c r="FWO6" s="53"/>
      <c r="FWP6" s="53"/>
      <c r="FWQ6" s="53"/>
      <c r="FWR6" s="53"/>
      <c r="FWS6" s="53"/>
      <c r="FWT6" s="53"/>
      <c r="FWU6" s="53"/>
      <c r="FWV6" s="53"/>
      <c r="FWW6" s="53"/>
      <c r="FWX6" s="53"/>
      <c r="FWY6" s="53"/>
      <c r="FWZ6" s="53"/>
      <c r="FXA6" s="53"/>
      <c r="FXB6" s="53"/>
      <c r="FXC6" s="53"/>
      <c r="FXD6" s="53"/>
      <c r="FXE6" s="53"/>
      <c r="FXF6" s="53"/>
      <c r="FXG6" s="53"/>
      <c r="FXH6" s="53"/>
      <c r="FXI6" s="53"/>
      <c r="FXJ6" s="53"/>
      <c r="FXK6" s="53"/>
      <c r="FXL6" s="53"/>
      <c r="FXM6" s="53"/>
      <c r="FXN6" s="53"/>
      <c r="FXO6" s="53"/>
      <c r="FXP6" s="53"/>
      <c r="FXQ6" s="53"/>
      <c r="FXR6" s="53"/>
      <c r="FXS6" s="53"/>
      <c r="FXT6" s="53"/>
      <c r="FXU6" s="53"/>
      <c r="FXV6" s="53"/>
      <c r="FXW6" s="53"/>
      <c r="FXX6" s="53"/>
      <c r="FXY6" s="53"/>
      <c r="FXZ6" s="53"/>
      <c r="FYA6" s="53"/>
      <c r="FYB6" s="53"/>
      <c r="FYC6" s="53"/>
      <c r="FYD6" s="53"/>
      <c r="FYE6" s="53"/>
      <c r="FYF6" s="53"/>
      <c r="FYG6" s="53"/>
      <c r="FYH6" s="53"/>
      <c r="FYI6" s="53"/>
      <c r="FYJ6" s="53"/>
      <c r="FYK6" s="53"/>
      <c r="FYL6" s="53"/>
      <c r="FYM6" s="53"/>
      <c r="FYN6" s="53"/>
      <c r="FYO6" s="53"/>
      <c r="FYP6" s="53"/>
      <c r="FYQ6" s="53"/>
      <c r="FYR6" s="53"/>
      <c r="FYS6" s="53"/>
      <c r="FYT6" s="53"/>
      <c r="FYU6" s="53"/>
      <c r="FYV6" s="53"/>
      <c r="FYW6" s="53"/>
      <c r="FYX6" s="53"/>
      <c r="FYY6" s="53"/>
      <c r="FYZ6" s="53"/>
      <c r="FZA6" s="53"/>
      <c r="FZB6" s="53"/>
      <c r="FZC6" s="53"/>
      <c r="FZD6" s="53"/>
      <c r="FZE6" s="53"/>
      <c r="FZF6" s="53"/>
      <c r="FZG6" s="53"/>
      <c r="FZH6" s="53"/>
      <c r="FZI6" s="53"/>
      <c r="FZJ6" s="53"/>
      <c r="FZK6" s="53"/>
      <c r="FZL6" s="53"/>
      <c r="FZM6" s="53"/>
      <c r="FZN6" s="53"/>
      <c r="FZO6" s="53"/>
      <c r="FZP6" s="53"/>
      <c r="FZQ6" s="53"/>
      <c r="FZR6" s="53"/>
      <c r="FZS6" s="53"/>
      <c r="FZT6" s="53"/>
      <c r="FZU6" s="53"/>
      <c r="FZV6" s="53"/>
      <c r="FZW6" s="53"/>
      <c r="FZX6" s="53"/>
      <c r="FZY6" s="53"/>
      <c r="FZZ6" s="53"/>
      <c r="GAA6" s="53"/>
      <c r="GAB6" s="53"/>
      <c r="GAC6" s="53"/>
      <c r="GAD6" s="53"/>
      <c r="GAE6" s="53"/>
      <c r="GAF6" s="53"/>
      <c r="GAG6" s="53"/>
      <c r="GAH6" s="53"/>
      <c r="GAI6" s="53"/>
      <c r="GAJ6" s="53"/>
      <c r="GAK6" s="53"/>
      <c r="GAL6" s="53"/>
      <c r="GAM6" s="53"/>
      <c r="GAN6" s="53"/>
      <c r="GAO6" s="53"/>
      <c r="GAP6" s="53"/>
      <c r="GAQ6" s="53"/>
      <c r="GAR6" s="53"/>
      <c r="GAS6" s="53"/>
      <c r="GAT6" s="53"/>
      <c r="GAU6" s="53"/>
      <c r="GAV6" s="53"/>
      <c r="GAW6" s="53"/>
      <c r="GAX6" s="53"/>
      <c r="GAY6" s="53"/>
      <c r="GAZ6" s="53"/>
      <c r="GBA6" s="53"/>
      <c r="GBB6" s="53"/>
      <c r="GBC6" s="53"/>
      <c r="GBD6" s="53"/>
      <c r="GBE6" s="53"/>
      <c r="GBF6" s="53"/>
      <c r="GBG6" s="53"/>
      <c r="GBH6" s="53"/>
      <c r="GBI6" s="53"/>
      <c r="GBJ6" s="53"/>
      <c r="GBK6" s="53"/>
      <c r="GBL6" s="53"/>
      <c r="GBM6" s="53"/>
      <c r="GBN6" s="53"/>
      <c r="GBO6" s="53"/>
      <c r="GBP6" s="53"/>
      <c r="GBQ6" s="53"/>
      <c r="GBR6" s="53"/>
      <c r="GBS6" s="53"/>
      <c r="GBT6" s="53"/>
      <c r="GBU6" s="53"/>
      <c r="GBV6" s="53"/>
      <c r="GBW6" s="53"/>
      <c r="GBX6" s="53"/>
      <c r="GBY6" s="53"/>
      <c r="GBZ6" s="53"/>
      <c r="GCA6" s="53"/>
      <c r="GCB6" s="53"/>
      <c r="GCC6" s="53"/>
      <c r="GCD6" s="53"/>
      <c r="GCE6" s="53"/>
      <c r="GCF6" s="53"/>
      <c r="GCG6" s="53"/>
      <c r="GCH6" s="53"/>
      <c r="GCI6" s="53"/>
      <c r="GCJ6" s="53"/>
      <c r="GCK6" s="53"/>
      <c r="GCL6" s="53"/>
      <c r="GCM6" s="53"/>
      <c r="GCN6" s="53"/>
      <c r="GCO6" s="53"/>
      <c r="GCP6" s="53"/>
      <c r="GCQ6" s="53"/>
      <c r="GCR6" s="53"/>
      <c r="GCS6" s="53"/>
      <c r="GCT6" s="53"/>
      <c r="GCU6" s="53"/>
      <c r="GCV6" s="53"/>
      <c r="GCW6" s="53"/>
      <c r="GCX6" s="53"/>
      <c r="GCY6" s="53"/>
      <c r="GCZ6" s="53"/>
      <c r="GDA6" s="53"/>
      <c r="GDB6" s="53"/>
      <c r="GDC6" s="53"/>
      <c r="GDD6" s="53"/>
      <c r="GDE6" s="53"/>
      <c r="GDF6" s="53"/>
      <c r="GDG6" s="53"/>
      <c r="GDH6" s="53"/>
      <c r="GDI6" s="53"/>
      <c r="GDJ6" s="53"/>
      <c r="GDK6" s="53"/>
      <c r="GDL6" s="53"/>
      <c r="GDM6" s="53"/>
      <c r="GDN6" s="53"/>
      <c r="GDO6" s="53"/>
      <c r="GDP6" s="53"/>
      <c r="GDQ6" s="53"/>
      <c r="GDR6" s="53"/>
      <c r="GDS6" s="53"/>
      <c r="GDT6" s="53"/>
      <c r="GDU6" s="53"/>
      <c r="GDV6" s="53"/>
      <c r="GDW6" s="53"/>
      <c r="GDX6" s="53"/>
      <c r="GDY6" s="53"/>
      <c r="GDZ6" s="53"/>
      <c r="GEA6" s="53"/>
      <c r="GEB6" s="53"/>
      <c r="GEC6" s="53"/>
      <c r="GED6" s="53"/>
      <c r="GEE6" s="53"/>
      <c r="GEF6" s="53"/>
      <c r="GEG6" s="53"/>
      <c r="GEH6" s="53"/>
      <c r="GEI6" s="53"/>
      <c r="GEJ6" s="53"/>
      <c r="GEK6" s="53"/>
      <c r="GEL6" s="53"/>
      <c r="GEM6" s="53"/>
      <c r="GEN6" s="53"/>
      <c r="GEO6" s="53"/>
      <c r="GEP6" s="53"/>
      <c r="GEQ6" s="53"/>
      <c r="GER6" s="53"/>
      <c r="GES6" s="53"/>
      <c r="GET6" s="53"/>
      <c r="GEU6" s="53"/>
      <c r="GEV6" s="53"/>
      <c r="GEW6" s="53"/>
      <c r="GEX6" s="53"/>
      <c r="GEY6" s="53"/>
      <c r="GEZ6" s="53"/>
      <c r="GFA6" s="53"/>
      <c r="GFB6" s="53"/>
      <c r="GFC6" s="53"/>
      <c r="GFD6" s="53"/>
      <c r="GFE6" s="53"/>
      <c r="GFF6" s="53"/>
      <c r="GFG6" s="53"/>
      <c r="GFH6" s="53"/>
      <c r="GFI6" s="53"/>
      <c r="GFJ6" s="53"/>
      <c r="GFK6" s="53"/>
      <c r="GFL6" s="53"/>
      <c r="GFM6" s="53"/>
      <c r="GFN6" s="53"/>
      <c r="GFO6" s="53"/>
      <c r="GFP6" s="53"/>
      <c r="GFQ6" s="53"/>
      <c r="GFR6" s="53"/>
      <c r="GFS6" s="53"/>
      <c r="GFT6" s="53"/>
      <c r="GFU6" s="53"/>
      <c r="GFV6" s="53"/>
      <c r="GFW6" s="53"/>
      <c r="GFX6" s="53"/>
      <c r="GFY6" s="53"/>
      <c r="GFZ6" s="53"/>
      <c r="GGA6" s="53"/>
      <c r="GGB6" s="53"/>
      <c r="GGC6" s="53"/>
      <c r="GGD6" s="53"/>
      <c r="GGE6" s="53"/>
      <c r="GGF6" s="53"/>
      <c r="GGG6" s="53"/>
      <c r="GGH6" s="53"/>
      <c r="GGI6" s="53"/>
      <c r="GGJ6" s="53"/>
      <c r="GGK6" s="53"/>
      <c r="GGL6" s="53"/>
      <c r="GGM6" s="53"/>
      <c r="GGN6" s="53"/>
      <c r="GGO6" s="53"/>
      <c r="GGP6" s="53"/>
      <c r="GGQ6" s="53"/>
      <c r="GGR6" s="53"/>
      <c r="GGS6" s="53"/>
      <c r="GGT6" s="53"/>
      <c r="GGU6" s="53"/>
      <c r="GGV6" s="53"/>
      <c r="GGW6" s="53"/>
      <c r="GGX6" s="53"/>
      <c r="GGY6" s="53"/>
      <c r="GGZ6" s="53"/>
      <c r="GHA6" s="53"/>
      <c r="GHB6" s="53"/>
      <c r="GHC6" s="53"/>
      <c r="GHD6" s="53"/>
      <c r="GHE6" s="53"/>
      <c r="GHF6" s="53"/>
      <c r="GHG6" s="53"/>
      <c r="GHH6" s="53"/>
      <c r="GHI6" s="53"/>
      <c r="GHJ6" s="53"/>
      <c r="GHK6" s="53"/>
      <c r="GHL6" s="53"/>
      <c r="GHM6" s="53"/>
      <c r="GHN6" s="53"/>
      <c r="GHO6" s="53"/>
      <c r="GHP6" s="53"/>
      <c r="GHQ6" s="53"/>
      <c r="GHR6" s="53"/>
      <c r="GHS6" s="53"/>
      <c r="GHT6" s="53"/>
      <c r="GHU6" s="53"/>
      <c r="GHV6" s="53"/>
      <c r="GHW6" s="53"/>
      <c r="GHX6" s="53"/>
      <c r="GHY6" s="53"/>
      <c r="GHZ6" s="53"/>
      <c r="GIA6" s="53"/>
      <c r="GIB6" s="53"/>
      <c r="GIC6" s="53"/>
      <c r="GID6" s="53"/>
      <c r="GIE6" s="53"/>
      <c r="GIF6" s="53"/>
      <c r="GIG6" s="53"/>
      <c r="GIH6" s="53"/>
      <c r="GII6" s="53"/>
      <c r="GIJ6" s="53"/>
      <c r="GIK6" s="53"/>
      <c r="GIL6" s="53"/>
      <c r="GIM6" s="53"/>
      <c r="GIN6" s="53"/>
      <c r="GIO6" s="53"/>
      <c r="GIP6" s="53"/>
      <c r="GIQ6" s="53"/>
      <c r="GIR6" s="53"/>
      <c r="GIS6" s="53"/>
      <c r="GIT6" s="53"/>
      <c r="GIU6" s="53"/>
      <c r="GIV6" s="53"/>
      <c r="GIW6" s="53"/>
      <c r="GIX6" s="53"/>
      <c r="GIY6" s="53"/>
      <c r="GIZ6" s="53"/>
      <c r="GJA6" s="53"/>
      <c r="GJB6" s="53"/>
      <c r="GJC6" s="53"/>
      <c r="GJD6" s="53"/>
      <c r="GJE6" s="53"/>
      <c r="GJF6" s="53"/>
      <c r="GJG6" s="53"/>
      <c r="GJH6" s="53"/>
      <c r="GJI6" s="53"/>
      <c r="GJJ6" s="53"/>
      <c r="GJK6" s="53"/>
      <c r="GJL6" s="53"/>
      <c r="GJM6" s="53"/>
      <c r="GJN6" s="53"/>
      <c r="GJO6" s="53"/>
      <c r="GJP6" s="53"/>
      <c r="GJQ6" s="53"/>
      <c r="GJR6" s="53"/>
      <c r="GJS6" s="53"/>
      <c r="GJT6" s="53"/>
      <c r="GJU6" s="53"/>
      <c r="GJV6" s="53"/>
      <c r="GJW6" s="53"/>
      <c r="GJX6" s="53"/>
      <c r="GJY6" s="53"/>
      <c r="GJZ6" s="53"/>
      <c r="GKA6" s="53"/>
      <c r="GKB6" s="53"/>
      <c r="GKC6" s="53"/>
      <c r="GKD6" s="53"/>
      <c r="GKE6" s="53"/>
      <c r="GKF6" s="53"/>
      <c r="GKG6" s="53"/>
      <c r="GKH6" s="53"/>
      <c r="GKI6" s="53"/>
      <c r="GKJ6" s="53"/>
      <c r="GKK6" s="53"/>
      <c r="GKL6" s="53"/>
      <c r="GKM6" s="53"/>
      <c r="GKN6" s="53"/>
      <c r="GKO6" s="53"/>
      <c r="GKP6" s="53"/>
      <c r="GKQ6" s="53"/>
      <c r="GKR6" s="53"/>
      <c r="GKS6" s="53"/>
      <c r="GKT6" s="53"/>
      <c r="GKU6" s="53"/>
      <c r="GKV6" s="53"/>
      <c r="GKW6" s="53"/>
      <c r="GKX6" s="53"/>
      <c r="GKY6" s="53"/>
      <c r="GKZ6" s="53"/>
      <c r="GLA6" s="53"/>
      <c r="GLB6" s="53"/>
      <c r="GLC6" s="53"/>
      <c r="GLD6" s="53"/>
      <c r="GLE6" s="53"/>
      <c r="GLF6" s="53"/>
      <c r="GLG6" s="53"/>
      <c r="GLH6" s="53"/>
      <c r="GLI6" s="53"/>
      <c r="GLJ6" s="53"/>
      <c r="GLK6" s="53"/>
      <c r="GLL6" s="53"/>
      <c r="GLM6" s="53"/>
      <c r="GLN6" s="53"/>
      <c r="GLO6" s="53"/>
      <c r="GLP6" s="53"/>
      <c r="GLQ6" s="53"/>
      <c r="GLR6" s="53"/>
      <c r="GLS6" s="53"/>
      <c r="GLT6" s="53"/>
      <c r="GLU6" s="53"/>
      <c r="GLV6" s="53"/>
      <c r="GLW6" s="53"/>
      <c r="GLX6" s="53"/>
      <c r="GLY6" s="53"/>
      <c r="GLZ6" s="53"/>
      <c r="GMA6" s="53"/>
      <c r="GMB6" s="53"/>
      <c r="GMC6" s="53"/>
      <c r="GMD6" s="53"/>
      <c r="GME6" s="53"/>
      <c r="GMF6" s="53"/>
      <c r="GMG6" s="53"/>
      <c r="GMH6" s="53"/>
      <c r="GMI6" s="53"/>
      <c r="GMJ6" s="53"/>
      <c r="GMK6" s="53"/>
      <c r="GML6" s="53"/>
      <c r="GMM6" s="53"/>
      <c r="GMN6" s="53"/>
      <c r="GMO6" s="53"/>
      <c r="GMP6" s="53"/>
      <c r="GMQ6" s="53"/>
      <c r="GMR6" s="53"/>
      <c r="GMS6" s="53"/>
      <c r="GMT6" s="53"/>
      <c r="GMU6" s="53"/>
      <c r="GMV6" s="53"/>
      <c r="GMW6" s="53"/>
      <c r="GMX6" s="53"/>
      <c r="GMY6" s="53"/>
      <c r="GMZ6" s="53"/>
      <c r="GNA6" s="53"/>
      <c r="GNB6" s="53"/>
      <c r="GNC6" s="53"/>
      <c r="GND6" s="53"/>
      <c r="GNE6" s="53"/>
      <c r="GNF6" s="53"/>
      <c r="GNG6" s="53"/>
      <c r="GNH6" s="53"/>
      <c r="GNI6" s="53"/>
      <c r="GNJ6" s="53"/>
      <c r="GNK6" s="53"/>
      <c r="GNL6" s="53"/>
      <c r="GNM6" s="53"/>
      <c r="GNN6" s="53"/>
      <c r="GNO6" s="53"/>
      <c r="GNP6" s="53"/>
      <c r="GNQ6" s="53"/>
      <c r="GNR6" s="53"/>
      <c r="GNS6" s="53"/>
      <c r="GNT6" s="53"/>
      <c r="GNU6" s="53"/>
      <c r="GNV6" s="53"/>
      <c r="GNW6" s="53"/>
      <c r="GNX6" s="53"/>
      <c r="GNY6" s="53"/>
      <c r="GNZ6" s="53"/>
      <c r="GOA6" s="53"/>
      <c r="GOB6" s="53"/>
      <c r="GOC6" s="53"/>
      <c r="GOD6" s="53"/>
      <c r="GOE6" s="53"/>
      <c r="GOF6" s="53"/>
      <c r="GOG6" s="53"/>
      <c r="GOH6" s="53"/>
      <c r="GOI6" s="53"/>
      <c r="GOJ6" s="53"/>
      <c r="GOK6" s="53"/>
      <c r="GOL6" s="53"/>
      <c r="GOM6" s="53"/>
      <c r="GON6" s="53"/>
      <c r="GOO6" s="53"/>
      <c r="GOP6" s="53"/>
      <c r="GOQ6" s="53"/>
      <c r="GOR6" s="53"/>
      <c r="GOS6" s="53"/>
      <c r="GOT6" s="53"/>
      <c r="GOU6" s="53"/>
      <c r="GOV6" s="53"/>
      <c r="GOW6" s="53"/>
      <c r="GOX6" s="53"/>
      <c r="GOY6" s="53"/>
      <c r="GOZ6" s="53"/>
      <c r="GPA6" s="53"/>
      <c r="GPB6" s="53"/>
      <c r="GPC6" s="53"/>
      <c r="GPD6" s="53"/>
      <c r="GPE6" s="53"/>
      <c r="GPF6" s="53"/>
      <c r="GPG6" s="53"/>
      <c r="GPH6" s="53"/>
      <c r="GPI6" s="53"/>
      <c r="GPJ6" s="53"/>
      <c r="GPK6" s="53"/>
      <c r="GPL6" s="53"/>
      <c r="GPM6" s="53"/>
      <c r="GPN6" s="53"/>
      <c r="GPO6" s="53"/>
      <c r="GPP6" s="53"/>
      <c r="GPQ6" s="53"/>
      <c r="GPR6" s="53"/>
      <c r="GPS6" s="53"/>
      <c r="GPT6" s="53"/>
      <c r="GPU6" s="53"/>
      <c r="GPV6" s="53"/>
      <c r="GPW6" s="53"/>
      <c r="GPX6" s="53"/>
      <c r="GPY6" s="53"/>
      <c r="GPZ6" s="53"/>
      <c r="GQA6" s="53"/>
      <c r="GQB6" s="53"/>
      <c r="GQC6" s="53"/>
      <c r="GQD6" s="53"/>
      <c r="GQE6" s="53"/>
      <c r="GQF6" s="53"/>
      <c r="GQG6" s="53"/>
      <c r="GQH6" s="53"/>
      <c r="GQI6" s="53"/>
      <c r="GQJ6" s="53"/>
      <c r="GQK6" s="53"/>
      <c r="GQL6" s="53"/>
      <c r="GQM6" s="53"/>
      <c r="GQN6" s="53"/>
      <c r="GQO6" s="53"/>
      <c r="GQP6" s="53"/>
      <c r="GQQ6" s="53"/>
      <c r="GQR6" s="53"/>
      <c r="GQS6" s="53"/>
      <c r="GQT6" s="53"/>
      <c r="GQU6" s="53"/>
      <c r="GQV6" s="53"/>
      <c r="GQW6" s="53"/>
      <c r="GQX6" s="53"/>
      <c r="GQY6" s="53"/>
      <c r="GQZ6" s="53"/>
      <c r="GRA6" s="53"/>
      <c r="GRB6" s="53"/>
      <c r="GRC6" s="53"/>
      <c r="GRD6" s="53"/>
      <c r="GRE6" s="53"/>
      <c r="GRF6" s="53"/>
      <c r="GRG6" s="53"/>
      <c r="GRH6" s="53"/>
      <c r="GRI6" s="53"/>
      <c r="GRJ6" s="53"/>
      <c r="GRK6" s="53"/>
      <c r="GRL6" s="53"/>
      <c r="GRM6" s="53"/>
      <c r="GRN6" s="53"/>
      <c r="GRO6" s="53"/>
      <c r="GRP6" s="53"/>
      <c r="GRQ6" s="53"/>
      <c r="GRR6" s="53"/>
      <c r="GRS6" s="53"/>
      <c r="GRT6" s="53"/>
      <c r="GRU6" s="53"/>
      <c r="GRV6" s="53"/>
      <c r="GRW6" s="53"/>
      <c r="GRX6" s="53"/>
      <c r="GRY6" s="53"/>
      <c r="GRZ6" s="53"/>
      <c r="GSA6" s="53"/>
      <c r="GSB6" s="53"/>
      <c r="GSC6" s="53"/>
      <c r="GSD6" s="53"/>
      <c r="GSE6" s="53"/>
      <c r="GSF6" s="53"/>
      <c r="GSG6" s="53"/>
      <c r="GSH6" s="53"/>
      <c r="GSI6" s="53"/>
      <c r="GSJ6" s="53"/>
      <c r="GSK6" s="53"/>
      <c r="GSL6" s="53"/>
      <c r="GSM6" s="53"/>
      <c r="GSN6" s="53"/>
      <c r="GSO6" s="53"/>
      <c r="GSP6" s="53"/>
      <c r="GSQ6" s="53"/>
      <c r="GSR6" s="53"/>
      <c r="GSS6" s="53"/>
      <c r="GST6" s="53"/>
      <c r="GSU6" s="53"/>
      <c r="GSV6" s="53"/>
      <c r="GSW6" s="53"/>
      <c r="GSX6" s="53"/>
      <c r="GSY6" s="53"/>
      <c r="GSZ6" s="53"/>
      <c r="GTA6" s="53"/>
      <c r="GTB6" s="53"/>
      <c r="GTC6" s="53"/>
      <c r="GTD6" s="53"/>
      <c r="GTE6" s="53"/>
      <c r="GTF6" s="53"/>
      <c r="GTG6" s="53"/>
      <c r="GTH6" s="53"/>
      <c r="GTI6" s="53"/>
      <c r="GTJ6" s="53"/>
      <c r="GTK6" s="53"/>
      <c r="GTL6" s="53"/>
      <c r="GTM6" s="53"/>
      <c r="GTN6" s="53"/>
      <c r="GTO6" s="53"/>
      <c r="GTP6" s="53"/>
      <c r="GTQ6" s="53"/>
      <c r="GTR6" s="53"/>
      <c r="GTS6" s="53"/>
      <c r="GTT6" s="53"/>
      <c r="GTU6" s="53"/>
      <c r="GTV6" s="53"/>
      <c r="GTW6" s="53"/>
      <c r="GTX6" s="53"/>
      <c r="GTY6" s="53"/>
      <c r="GTZ6" s="53"/>
      <c r="GUA6" s="53"/>
      <c r="GUB6" s="53"/>
      <c r="GUC6" s="53"/>
      <c r="GUD6" s="53"/>
      <c r="GUE6" s="53"/>
      <c r="GUF6" s="53"/>
      <c r="GUG6" s="53"/>
      <c r="GUH6" s="53"/>
      <c r="GUI6" s="53"/>
      <c r="GUJ6" s="53"/>
      <c r="GUK6" s="53"/>
      <c r="GUL6" s="53"/>
      <c r="GUM6" s="53"/>
      <c r="GUN6" s="53"/>
      <c r="GUO6" s="53"/>
      <c r="GUP6" s="53"/>
      <c r="GUQ6" s="53"/>
      <c r="GUR6" s="53"/>
      <c r="GUS6" s="53"/>
      <c r="GUT6" s="53"/>
      <c r="GUU6" s="53"/>
      <c r="GUV6" s="53"/>
      <c r="GUW6" s="53"/>
      <c r="GUX6" s="53"/>
      <c r="GUY6" s="53"/>
      <c r="GUZ6" s="53"/>
      <c r="GVA6" s="53"/>
      <c r="GVB6" s="53"/>
      <c r="GVC6" s="53"/>
      <c r="GVD6" s="53"/>
      <c r="GVE6" s="53"/>
      <c r="GVF6" s="53"/>
      <c r="GVG6" s="53"/>
      <c r="GVH6" s="53"/>
      <c r="GVI6" s="53"/>
      <c r="GVJ6" s="53"/>
      <c r="GVK6" s="53"/>
      <c r="GVL6" s="53"/>
      <c r="GVM6" s="53"/>
      <c r="GVN6" s="53"/>
      <c r="GVO6" s="53"/>
      <c r="GVP6" s="53"/>
      <c r="GVQ6" s="53"/>
      <c r="GVR6" s="53"/>
      <c r="GVS6" s="53"/>
      <c r="GVT6" s="53"/>
      <c r="GVU6" s="53"/>
      <c r="GVV6" s="53"/>
      <c r="GVW6" s="53"/>
      <c r="GVX6" s="53"/>
      <c r="GVY6" s="53"/>
      <c r="GVZ6" s="53"/>
      <c r="GWA6" s="53"/>
      <c r="GWB6" s="53"/>
      <c r="GWC6" s="53"/>
      <c r="GWD6" s="53"/>
      <c r="GWE6" s="53"/>
      <c r="GWF6" s="53"/>
      <c r="GWG6" s="53"/>
      <c r="GWH6" s="53"/>
      <c r="GWI6" s="53"/>
      <c r="GWJ6" s="53"/>
      <c r="GWK6" s="53"/>
      <c r="GWL6" s="53"/>
      <c r="GWM6" s="53"/>
      <c r="GWN6" s="53"/>
      <c r="GWO6" s="53"/>
      <c r="GWP6" s="53"/>
      <c r="GWQ6" s="53"/>
      <c r="GWR6" s="53"/>
      <c r="GWS6" s="53"/>
      <c r="GWT6" s="53"/>
      <c r="GWU6" s="53"/>
      <c r="GWV6" s="53"/>
      <c r="GWW6" s="53"/>
      <c r="GWX6" s="53"/>
      <c r="GWY6" s="53"/>
      <c r="GWZ6" s="53"/>
      <c r="GXA6" s="53"/>
      <c r="GXB6" s="53"/>
      <c r="GXC6" s="53"/>
      <c r="GXD6" s="53"/>
      <c r="GXE6" s="53"/>
      <c r="GXF6" s="53"/>
      <c r="GXG6" s="53"/>
      <c r="GXH6" s="53"/>
      <c r="GXI6" s="53"/>
      <c r="GXJ6" s="53"/>
      <c r="GXK6" s="53"/>
      <c r="GXL6" s="53"/>
      <c r="GXM6" s="53"/>
      <c r="GXN6" s="53"/>
      <c r="GXO6" s="53"/>
      <c r="GXP6" s="53"/>
      <c r="GXQ6" s="53"/>
      <c r="GXR6" s="53"/>
      <c r="GXS6" s="53"/>
      <c r="GXT6" s="53"/>
      <c r="GXU6" s="53"/>
      <c r="GXV6" s="53"/>
      <c r="GXW6" s="53"/>
      <c r="GXX6" s="53"/>
      <c r="GXY6" s="53"/>
      <c r="GXZ6" s="53"/>
      <c r="GYA6" s="53"/>
      <c r="GYB6" s="53"/>
      <c r="GYC6" s="53"/>
      <c r="GYD6" s="53"/>
      <c r="GYE6" s="53"/>
      <c r="GYF6" s="53"/>
      <c r="GYG6" s="53"/>
      <c r="GYH6" s="53"/>
      <c r="GYI6" s="53"/>
      <c r="GYJ6" s="53"/>
      <c r="GYK6" s="53"/>
      <c r="GYL6" s="53"/>
      <c r="GYM6" s="53"/>
      <c r="GYN6" s="53"/>
      <c r="GYO6" s="53"/>
      <c r="GYP6" s="53"/>
      <c r="GYQ6" s="53"/>
      <c r="GYR6" s="53"/>
      <c r="GYS6" s="53"/>
      <c r="GYT6" s="53"/>
      <c r="GYU6" s="53"/>
      <c r="GYV6" s="53"/>
      <c r="GYW6" s="53"/>
      <c r="GYX6" s="53"/>
      <c r="GYY6" s="53"/>
      <c r="GYZ6" s="53"/>
      <c r="GZA6" s="53"/>
      <c r="GZB6" s="53"/>
      <c r="GZC6" s="53"/>
      <c r="GZD6" s="53"/>
      <c r="GZE6" s="53"/>
      <c r="GZF6" s="53"/>
      <c r="GZG6" s="53"/>
      <c r="GZH6" s="53"/>
      <c r="GZI6" s="53"/>
      <c r="GZJ6" s="53"/>
      <c r="GZK6" s="53"/>
      <c r="GZL6" s="53"/>
      <c r="GZM6" s="53"/>
      <c r="GZN6" s="53"/>
      <c r="GZO6" s="53"/>
      <c r="GZP6" s="53"/>
      <c r="GZQ6" s="53"/>
      <c r="GZR6" s="53"/>
      <c r="GZS6" s="53"/>
      <c r="GZT6" s="53"/>
      <c r="GZU6" s="53"/>
      <c r="GZV6" s="53"/>
      <c r="GZW6" s="53"/>
      <c r="GZX6" s="53"/>
      <c r="GZY6" s="53"/>
      <c r="GZZ6" s="53"/>
      <c r="HAA6" s="53"/>
      <c r="HAB6" s="53"/>
      <c r="HAC6" s="53"/>
      <c r="HAD6" s="53"/>
      <c r="HAE6" s="53"/>
      <c r="HAF6" s="53"/>
      <c r="HAG6" s="53"/>
      <c r="HAH6" s="53"/>
      <c r="HAI6" s="53"/>
      <c r="HAJ6" s="53"/>
      <c r="HAK6" s="53"/>
      <c r="HAL6" s="53"/>
      <c r="HAM6" s="53"/>
      <c r="HAN6" s="53"/>
      <c r="HAO6" s="53"/>
      <c r="HAP6" s="53"/>
      <c r="HAQ6" s="53"/>
      <c r="HAR6" s="53"/>
      <c r="HAS6" s="53"/>
      <c r="HAT6" s="53"/>
      <c r="HAU6" s="53"/>
      <c r="HAV6" s="53"/>
      <c r="HAW6" s="53"/>
      <c r="HAX6" s="53"/>
      <c r="HAY6" s="53"/>
      <c r="HAZ6" s="53"/>
      <c r="HBA6" s="53"/>
      <c r="HBB6" s="53"/>
      <c r="HBC6" s="53"/>
      <c r="HBD6" s="53"/>
      <c r="HBE6" s="53"/>
      <c r="HBF6" s="53"/>
      <c r="HBG6" s="53"/>
      <c r="HBH6" s="53"/>
      <c r="HBI6" s="53"/>
      <c r="HBJ6" s="53"/>
      <c r="HBK6" s="53"/>
      <c r="HBL6" s="53"/>
      <c r="HBM6" s="53"/>
      <c r="HBN6" s="53"/>
      <c r="HBO6" s="53"/>
      <c r="HBP6" s="53"/>
      <c r="HBQ6" s="53"/>
      <c r="HBR6" s="53"/>
      <c r="HBS6" s="53"/>
      <c r="HBT6" s="53"/>
      <c r="HBU6" s="53"/>
      <c r="HBV6" s="53"/>
      <c r="HBW6" s="53"/>
      <c r="HBX6" s="53"/>
      <c r="HBY6" s="53"/>
      <c r="HBZ6" s="53"/>
      <c r="HCA6" s="53"/>
      <c r="HCB6" s="53"/>
      <c r="HCC6" s="53"/>
      <c r="HCD6" s="53"/>
      <c r="HCE6" s="53"/>
      <c r="HCF6" s="53"/>
      <c r="HCG6" s="53"/>
      <c r="HCH6" s="53"/>
      <c r="HCI6" s="53"/>
      <c r="HCJ6" s="53"/>
      <c r="HCK6" s="53"/>
      <c r="HCL6" s="53"/>
      <c r="HCM6" s="53"/>
      <c r="HCN6" s="53"/>
      <c r="HCO6" s="53"/>
      <c r="HCP6" s="53"/>
      <c r="HCQ6" s="53"/>
      <c r="HCR6" s="53"/>
      <c r="HCS6" s="53"/>
      <c r="HCT6" s="53"/>
      <c r="HCU6" s="53"/>
      <c r="HCV6" s="53"/>
      <c r="HCW6" s="53"/>
      <c r="HCX6" s="53"/>
      <c r="HCY6" s="53"/>
      <c r="HCZ6" s="53"/>
      <c r="HDA6" s="53"/>
      <c r="HDB6" s="53"/>
      <c r="HDC6" s="53"/>
      <c r="HDD6" s="53"/>
      <c r="HDE6" s="53"/>
      <c r="HDF6" s="53"/>
      <c r="HDG6" s="53"/>
      <c r="HDH6" s="53"/>
      <c r="HDI6" s="53"/>
      <c r="HDJ6" s="53"/>
      <c r="HDK6" s="53"/>
      <c r="HDL6" s="53"/>
      <c r="HDM6" s="53"/>
      <c r="HDN6" s="53"/>
      <c r="HDO6" s="53"/>
      <c r="HDP6" s="53"/>
      <c r="HDQ6" s="53"/>
      <c r="HDR6" s="53"/>
      <c r="HDS6" s="53"/>
      <c r="HDT6" s="53"/>
      <c r="HDU6" s="53"/>
      <c r="HDV6" s="53"/>
      <c r="HDW6" s="53"/>
      <c r="HDX6" s="53"/>
      <c r="HDY6" s="53"/>
      <c r="HDZ6" s="53"/>
      <c r="HEA6" s="53"/>
      <c r="HEB6" s="53"/>
      <c r="HEC6" s="53"/>
      <c r="HED6" s="53"/>
      <c r="HEE6" s="53"/>
      <c r="HEF6" s="53"/>
      <c r="HEG6" s="53"/>
      <c r="HEH6" s="53"/>
      <c r="HEI6" s="53"/>
      <c r="HEJ6" s="53"/>
      <c r="HEK6" s="53"/>
      <c r="HEL6" s="53"/>
      <c r="HEM6" s="53"/>
      <c r="HEN6" s="53"/>
      <c r="HEO6" s="53"/>
      <c r="HEP6" s="53"/>
      <c r="HEQ6" s="53"/>
      <c r="HER6" s="53"/>
      <c r="HES6" s="53"/>
      <c r="HET6" s="53"/>
      <c r="HEU6" s="53"/>
      <c r="HEV6" s="53"/>
      <c r="HEW6" s="53"/>
      <c r="HEX6" s="53"/>
      <c r="HEY6" s="53"/>
      <c r="HEZ6" s="53"/>
      <c r="HFA6" s="53"/>
      <c r="HFB6" s="53"/>
      <c r="HFC6" s="53"/>
      <c r="HFD6" s="53"/>
      <c r="HFE6" s="53"/>
      <c r="HFF6" s="53"/>
      <c r="HFG6" s="53"/>
      <c r="HFH6" s="53"/>
      <c r="HFI6" s="53"/>
      <c r="HFJ6" s="53"/>
      <c r="HFK6" s="53"/>
      <c r="HFL6" s="53"/>
      <c r="HFM6" s="53"/>
      <c r="HFN6" s="53"/>
      <c r="HFO6" s="53"/>
      <c r="HFP6" s="53"/>
      <c r="HFQ6" s="53"/>
      <c r="HFR6" s="53"/>
      <c r="HFS6" s="53"/>
      <c r="HFT6" s="53"/>
      <c r="HFU6" s="53"/>
      <c r="HFV6" s="53"/>
      <c r="HFW6" s="53"/>
      <c r="HFX6" s="53"/>
      <c r="HFY6" s="53"/>
      <c r="HFZ6" s="53"/>
      <c r="HGA6" s="53"/>
      <c r="HGB6" s="53"/>
      <c r="HGC6" s="53"/>
      <c r="HGD6" s="53"/>
      <c r="HGE6" s="53"/>
      <c r="HGF6" s="53"/>
      <c r="HGG6" s="53"/>
      <c r="HGH6" s="53"/>
      <c r="HGI6" s="53"/>
      <c r="HGJ6" s="53"/>
      <c r="HGK6" s="53"/>
      <c r="HGL6" s="53"/>
      <c r="HGM6" s="53"/>
      <c r="HGN6" s="53"/>
      <c r="HGO6" s="53"/>
      <c r="HGP6" s="53"/>
      <c r="HGQ6" s="53"/>
      <c r="HGR6" s="53"/>
      <c r="HGS6" s="53"/>
      <c r="HGT6" s="53"/>
      <c r="HGU6" s="53"/>
      <c r="HGV6" s="53"/>
      <c r="HGW6" s="53"/>
      <c r="HGX6" s="53"/>
      <c r="HGY6" s="53"/>
      <c r="HGZ6" s="53"/>
      <c r="HHA6" s="53"/>
      <c r="HHB6" s="53"/>
      <c r="HHC6" s="53"/>
      <c r="HHD6" s="53"/>
      <c r="HHE6" s="53"/>
      <c r="HHF6" s="53"/>
      <c r="HHG6" s="53"/>
      <c r="HHH6" s="53"/>
      <c r="HHI6" s="53"/>
      <c r="HHJ6" s="53"/>
      <c r="HHK6" s="53"/>
      <c r="HHL6" s="53"/>
      <c r="HHM6" s="53"/>
      <c r="HHN6" s="53"/>
      <c r="HHO6" s="53"/>
      <c r="HHP6" s="53"/>
      <c r="HHQ6" s="53"/>
      <c r="HHR6" s="53"/>
      <c r="HHS6" s="53"/>
      <c r="HHT6" s="53"/>
      <c r="HHU6" s="53"/>
      <c r="HHV6" s="53"/>
      <c r="HHW6" s="53"/>
      <c r="HHX6" s="53"/>
      <c r="HHY6" s="53"/>
      <c r="HHZ6" s="53"/>
      <c r="HIA6" s="53"/>
      <c r="HIB6" s="53"/>
      <c r="HIC6" s="53"/>
      <c r="HID6" s="53"/>
      <c r="HIE6" s="53"/>
      <c r="HIF6" s="53"/>
      <c r="HIG6" s="53"/>
      <c r="HIH6" s="53"/>
      <c r="HII6" s="53"/>
      <c r="HIJ6" s="53"/>
      <c r="HIK6" s="53"/>
      <c r="HIL6" s="53"/>
      <c r="HIM6" s="53"/>
      <c r="HIN6" s="53"/>
      <c r="HIO6" s="53"/>
      <c r="HIP6" s="53"/>
      <c r="HIQ6" s="53"/>
      <c r="HIR6" s="53"/>
      <c r="HIS6" s="53"/>
      <c r="HIT6" s="53"/>
      <c r="HIU6" s="53"/>
      <c r="HIV6" s="53"/>
      <c r="HIW6" s="53"/>
      <c r="HIX6" s="53"/>
      <c r="HIY6" s="53"/>
      <c r="HIZ6" s="53"/>
      <c r="HJA6" s="53"/>
      <c r="HJB6" s="53"/>
      <c r="HJC6" s="53"/>
      <c r="HJD6" s="53"/>
      <c r="HJE6" s="53"/>
      <c r="HJF6" s="53"/>
      <c r="HJG6" s="53"/>
      <c r="HJH6" s="53"/>
      <c r="HJI6" s="53"/>
      <c r="HJJ6" s="53"/>
      <c r="HJK6" s="53"/>
      <c r="HJL6" s="53"/>
      <c r="HJM6" s="53"/>
      <c r="HJN6" s="53"/>
      <c r="HJO6" s="53"/>
      <c r="HJP6" s="53"/>
      <c r="HJQ6" s="53"/>
      <c r="HJR6" s="53"/>
      <c r="HJS6" s="53"/>
      <c r="HJT6" s="53"/>
      <c r="HJU6" s="53"/>
      <c r="HJV6" s="53"/>
      <c r="HJW6" s="53"/>
      <c r="HJX6" s="53"/>
      <c r="HJY6" s="53"/>
      <c r="HJZ6" s="53"/>
      <c r="HKA6" s="53"/>
      <c r="HKB6" s="53"/>
      <c r="HKC6" s="53"/>
      <c r="HKD6" s="53"/>
      <c r="HKE6" s="53"/>
      <c r="HKF6" s="53"/>
      <c r="HKG6" s="53"/>
      <c r="HKH6" s="53"/>
      <c r="HKI6" s="53"/>
      <c r="HKJ6" s="53"/>
      <c r="HKK6" s="53"/>
      <c r="HKL6" s="53"/>
      <c r="HKM6" s="53"/>
      <c r="HKN6" s="53"/>
      <c r="HKO6" s="53"/>
      <c r="HKP6" s="53"/>
      <c r="HKQ6" s="53"/>
      <c r="HKR6" s="53"/>
      <c r="HKS6" s="53"/>
      <c r="HKT6" s="53"/>
      <c r="HKU6" s="53"/>
      <c r="HKV6" s="53"/>
      <c r="HKW6" s="53"/>
      <c r="HKX6" s="53"/>
      <c r="HKY6" s="53"/>
      <c r="HKZ6" s="53"/>
      <c r="HLA6" s="53"/>
      <c r="HLB6" s="53"/>
      <c r="HLC6" s="53"/>
      <c r="HLD6" s="53"/>
      <c r="HLE6" s="53"/>
      <c r="HLF6" s="53"/>
      <c r="HLG6" s="53"/>
      <c r="HLH6" s="53"/>
      <c r="HLI6" s="53"/>
      <c r="HLJ6" s="53"/>
      <c r="HLK6" s="53"/>
      <c r="HLL6" s="53"/>
      <c r="HLM6" s="53"/>
      <c r="HLN6" s="53"/>
      <c r="HLO6" s="53"/>
      <c r="HLP6" s="53"/>
      <c r="HLQ6" s="53"/>
      <c r="HLR6" s="53"/>
      <c r="HLS6" s="53"/>
      <c r="HLT6" s="53"/>
      <c r="HLU6" s="53"/>
      <c r="HLV6" s="53"/>
      <c r="HLW6" s="53"/>
      <c r="HLX6" s="53"/>
      <c r="HLY6" s="53"/>
      <c r="HLZ6" s="53"/>
      <c r="HMA6" s="53"/>
      <c r="HMB6" s="53"/>
      <c r="HMC6" s="53"/>
      <c r="HMD6" s="53"/>
      <c r="HME6" s="53"/>
      <c r="HMF6" s="53"/>
      <c r="HMG6" s="53"/>
      <c r="HMH6" s="53"/>
      <c r="HMI6" s="53"/>
      <c r="HMJ6" s="53"/>
      <c r="HMK6" s="53"/>
      <c r="HML6" s="53"/>
      <c r="HMM6" s="53"/>
      <c r="HMN6" s="53"/>
      <c r="HMO6" s="53"/>
      <c r="HMP6" s="53"/>
      <c r="HMQ6" s="53"/>
      <c r="HMR6" s="53"/>
      <c r="HMS6" s="53"/>
      <c r="HMT6" s="53"/>
      <c r="HMU6" s="53"/>
      <c r="HMV6" s="53"/>
      <c r="HMW6" s="53"/>
      <c r="HMX6" s="53"/>
      <c r="HMY6" s="53"/>
      <c r="HMZ6" s="53"/>
      <c r="HNA6" s="53"/>
      <c r="HNB6" s="53"/>
      <c r="HNC6" s="53"/>
      <c r="HND6" s="53"/>
      <c r="HNE6" s="53"/>
      <c r="HNF6" s="53"/>
      <c r="HNG6" s="53"/>
      <c r="HNH6" s="53"/>
      <c r="HNI6" s="53"/>
      <c r="HNJ6" s="53"/>
      <c r="HNK6" s="53"/>
      <c r="HNL6" s="53"/>
      <c r="HNM6" s="53"/>
      <c r="HNN6" s="53"/>
      <c r="HNO6" s="53"/>
      <c r="HNP6" s="53"/>
      <c r="HNQ6" s="53"/>
      <c r="HNR6" s="53"/>
      <c r="HNS6" s="53"/>
      <c r="HNT6" s="53"/>
      <c r="HNU6" s="53"/>
      <c r="HNV6" s="53"/>
      <c r="HNW6" s="53"/>
      <c r="HNX6" s="53"/>
      <c r="HNY6" s="53"/>
      <c r="HNZ6" s="53"/>
      <c r="HOA6" s="53"/>
      <c r="HOB6" s="53"/>
      <c r="HOC6" s="53"/>
      <c r="HOD6" s="53"/>
      <c r="HOE6" s="53"/>
      <c r="HOF6" s="53"/>
      <c r="HOG6" s="53"/>
      <c r="HOH6" s="53"/>
      <c r="HOI6" s="53"/>
      <c r="HOJ6" s="53"/>
      <c r="HOK6" s="53"/>
      <c r="HOL6" s="53"/>
      <c r="HOM6" s="53"/>
      <c r="HON6" s="53"/>
      <c r="HOO6" s="53"/>
      <c r="HOP6" s="53"/>
      <c r="HOQ6" s="53"/>
      <c r="HOR6" s="53"/>
      <c r="HOS6" s="53"/>
      <c r="HOT6" s="53"/>
      <c r="HOU6" s="53"/>
      <c r="HOV6" s="53"/>
      <c r="HOW6" s="53"/>
      <c r="HOX6" s="53"/>
      <c r="HOY6" s="53"/>
      <c r="HOZ6" s="53"/>
      <c r="HPA6" s="53"/>
      <c r="HPB6" s="53"/>
      <c r="HPC6" s="53"/>
      <c r="HPD6" s="53"/>
      <c r="HPE6" s="53"/>
      <c r="HPF6" s="53"/>
      <c r="HPG6" s="53"/>
      <c r="HPH6" s="53"/>
      <c r="HPI6" s="53"/>
      <c r="HPJ6" s="53"/>
      <c r="HPK6" s="53"/>
      <c r="HPL6" s="53"/>
      <c r="HPM6" s="53"/>
      <c r="HPN6" s="53"/>
      <c r="HPO6" s="53"/>
      <c r="HPP6" s="53"/>
      <c r="HPQ6" s="53"/>
      <c r="HPR6" s="53"/>
      <c r="HPS6" s="53"/>
      <c r="HPT6" s="53"/>
      <c r="HPU6" s="53"/>
      <c r="HPV6" s="53"/>
      <c r="HPW6" s="53"/>
      <c r="HPX6" s="53"/>
      <c r="HPY6" s="53"/>
      <c r="HPZ6" s="53"/>
      <c r="HQA6" s="53"/>
      <c r="HQB6" s="53"/>
      <c r="HQC6" s="53"/>
      <c r="HQD6" s="53"/>
      <c r="HQE6" s="53"/>
      <c r="HQF6" s="53"/>
      <c r="HQG6" s="53"/>
      <c r="HQH6" s="53"/>
      <c r="HQI6" s="53"/>
      <c r="HQJ6" s="53"/>
      <c r="HQK6" s="53"/>
      <c r="HQL6" s="53"/>
      <c r="HQM6" s="53"/>
      <c r="HQN6" s="53"/>
      <c r="HQO6" s="53"/>
      <c r="HQP6" s="53"/>
      <c r="HQQ6" s="53"/>
      <c r="HQR6" s="53"/>
      <c r="HQS6" s="53"/>
      <c r="HQT6" s="53"/>
      <c r="HQU6" s="53"/>
      <c r="HQV6" s="53"/>
      <c r="HQW6" s="53"/>
      <c r="HQX6" s="53"/>
      <c r="HQY6" s="53"/>
      <c r="HQZ6" s="53"/>
      <c r="HRA6" s="53"/>
      <c r="HRB6" s="53"/>
      <c r="HRC6" s="53"/>
      <c r="HRD6" s="53"/>
      <c r="HRE6" s="53"/>
      <c r="HRF6" s="53"/>
      <c r="HRG6" s="53"/>
      <c r="HRH6" s="53"/>
      <c r="HRI6" s="53"/>
      <c r="HRJ6" s="53"/>
      <c r="HRK6" s="53"/>
      <c r="HRL6" s="53"/>
      <c r="HRM6" s="53"/>
      <c r="HRN6" s="53"/>
      <c r="HRO6" s="53"/>
      <c r="HRP6" s="53"/>
      <c r="HRQ6" s="53"/>
      <c r="HRR6" s="53"/>
      <c r="HRS6" s="53"/>
      <c r="HRT6" s="53"/>
      <c r="HRU6" s="53"/>
      <c r="HRV6" s="53"/>
      <c r="HRW6" s="53"/>
      <c r="HRX6" s="53"/>
      <c r="HRY6" s="53"/>
      <c r="HRZ6" s="53"/>
      <c r="HSA6" s="53"/>
      <c r="HSB6" s="53"/>
      <c r="HSC6" s="53"/>
      <c r="HSD6" s="53"/>
      <c r="HSE6" s="53"/>
      <c r="HSF6" s="53"/>
      <c r="HSG6" s="53"/>
      <c r="HSH6" s="53"/>
      <c r="HSI6" s="53"/>
      <c r="HSJ6" s="53"/>
      <c r="HSK6" s="53"/>
      <c r="HSL6" s="53"/>
      <c r="HSM6" s="53"/>
      <c r="HSN6" s="53"/>
      <c r="HSO6" s="53"/>
      <c r="HSP6" s="53"/>
      <c r="HSQ6" s="53"/>
      <c r="HSR6" s="53"/>
      <c r="HSS6" s="53"/>
      <c r="HST6" s="53"/>
      <c r="HSU6" s="53"/>
      <c r="HSV6" s="53"/>
      <c r="HSW6" s="53"/>
      <c r="HSX6" s="53"/>
      <c r="HSY6" s="53"/>
      <c r="HSZ6" s="53"/>
      <c r="HTA6" s="53"/>
      <c r="HTB6" s="53"/>
      <c r="HTC6" s="53"/>
      <c r="HTD6" s="53"/>
      <c r="HTE6" s="53"/>
      <c r="HTF6" s="53"/>
      <c r="HTG6" s="53"/>
      <c r="HTH6" s="53"/>
      <c r="HTI6" s="53"/>
      <c r="HTJ6" s="53"/>
      <c r="HTK6" s="53"/>
      <c r="HTL6" s="53"/>
      <c r="HTM6" s="53"/>
      <c r="HTN6" s="53"/>
      <c r="HTO6" s="53"/>
      <c r="HTP6" s="53"/>
      <c r="HTQ6" s="53"/>
      <c r="HTR6" s="53"/>
      <c r="HTS6" s="53"/>
      <c r="HTT6" s="53"/>
      <c r="HTU6" s="53"/>
      <c r="HTV6" s="53"/>
      <c r="HTW6" s="53"/>
      <c r="HTX6" s="53"/>
      <c r="HTY6" s="53"/>
      <c r="HTZ6" s="53"/>
      <c r="HUA6" s="53"/>
      <c r="HUB6" s="53"/>
      <c r="HUC6" s="53"/>
      <c r="HUD6" s="53"/>
      <c r="HUE6" s="53"/>
      <c r="HUF6" s="53"/>
      <c r="HUG6" s="53"/>
      <c r="HUH6" s="53"/>
      <c r="HUI6" s="53"/>
      <c r="HUJ6" s="53"/>
      <c r="HUK6" s="53"/>
      <c r="HUL6" s="53"/>
      <c r="HUM6" s="53"/>
      <c r="HUN6" s="53"/>
      <c r="HUO6" s="53"/>
      <c r="HUP6" s="53"/>
      <c r="HUQ6" s="53"/>
      <c r="HUR6" s="53"/>
      <c r="HUS6" s="53"/>
      <c r="HUT6" s="53"/>
      <c r="HUU6" s="53"/>
      <c r="HUV6" s="53"/>
      <c r="HUW6" s="53"/>
      <c r="HUX6" s="53"/>
      <c r="HUY6" s="53"/>
      <c r="HUZ6" s="53"/>
      <c r="HVA6" s="53"/>
      <c r="HVB6" s="53"/>
      <c r="HVC6" s="53"/>
      <c r="HVD6" s="53"/>
      <c r="HVE6" s="53"/>
      <c r="HVF6" s="53"/>
      <c r="HVG6" s="53"/>
      <c r="HVH6" s="53"/>
      <c r="HVI6" s="53"/>
      <c r="HVJ6" s="53"/>
      <c r="HVK6" s="53"/>
      <c r="HVL6" s="53"/>
      <c r="HVM6" s="53"/>
      <c r="HVN6" s="53"/>
      <c r="HVO6" s="53"/>
      <c r="HVP6" s="53"/>
      <c r="HVQ6" s="53"/>
      <c r="HVR6" s="53"/>
      <c r="HVS6" s="53"/>
      <c r="HVT6" s="53"/>
      <c r="HVU6" s="53"/>
      <c r="HVV6" s="53"/>
      <c r="HVW6" s="53"/>
      <c r="HVX6" s="53"/>
      <c r="HVY6" s="53"/>
      <c r="HVZ6" s="53"/>
      <c r="HWA6" s="53"/>
      <c r="HWB6" s="53"/>
      <c r="HWC6" s="53"/>
      <c r="HWD6" s="53"/>
      <c r="HWE6" s="53"/>
      <c r="HWF6" s="53"/>
      <c r="HWG6" s="53"/>
      <c r="HWH6" s="53"/>
      <c r="HWI6" s="53"/>
      <c r="HWJ6" s="53"/>
      <c r="HWK6" s="53"/>
      <c r="HWL6" s="53"/>
      <c r="HWM6" s="53"/>
      <c r="HWN6" s="53"/>
      <c r="HWO6" s="53"/>
      <c r="HWP6" s="53"/>
      <c r="HWQ6" s="53"/>
      <c r="HWR6" s="53"/>
      <c r="HWS6" s="53"/>
      <c r="HWT6" s="53"/>
      <c r="HWU6" s="53"/>
      <c r="HWV6" s="53"/>
      <c r="HWW6" s="53"/>
      <c r="HWX6" s="53"/>
      <c r="HWY6" s="53"/>
      <c r="HWZ6" s="53"/>
      <c r="HXA6" s="53"/>
      <c r="HXB6" s="53"/>
      <c r="HXC6" s="53"/>
      <c r="HXD6" s="53"/>
      <c r="HXE6" s="53"/>
      <c r="HXF6" s="53"/>
      <c r="HXG6" s="53"/>
      <c r="HXH6" s="53"/>
      <c r="HXI6" s="53"/>
      <c r="HXJ6" s="53"/>
      <c r="HXK6" s="53"/>
      <c r="HXL6" s="53"/>
      <c r="HXM6" s="53"/>
      <c r="HXN6" s="53"/>
      <c r="HXO6" s="53"/>
      <c r="HXP6" s="53"/>
      <c r="HXQ6" s="53"/>
      <c r="HXR6" s="53"/>
      <c r="HXS6" s="53"/>
      <c r="HXT6" s="53"/>
      <c r="HXU6" s="53"/>
      <c r="HXV6" s="53"/>
      <c r="HXW6" s="53"/>
      <c r="HXX6" s="53"/>
      <c r="HXY6" s="53"/>
      <c r="HXZ6" s="53"/>
      <c r="HYA6" s="53"/>
      <c r="HYB6" s="53"/>
      <c r="HYC6" s="53"/>
      <c r="HYD6" s="53"/>
      <c r="HYE6" s="53"/>
      <c r="HYF6" s="53"/>
      <c r="HYG6" s="53"/>
      <c r="HYH6" s="53"/>
      <c r="HYI6" s="53"/>
      <c r="HYJ6" s="53"/>
      <c r="HYK6" s="53"/>
      <c r="HYL6" s="53"/>
      <c r="HYM6" s="53"/>
      <c r="HYN6" s="53"/>
      <c r="HYO6" s="53"/>
      <c r="HYP6" s="53"/>
      <c r="HYQ6" s="53"/>
      <c r="HYR6" s="53"/>
      <c r="HYS6" s="53"/>
      <c r="HYT6" s="53"/>
      <c r="HYU6" s="53"/>
      <c r="HYV6" s="53"/>
      <c r="HYW6" s="53"/>
      <c r="HYX6" s="53"/>
      <c r="HYY6" s="53"/>
      <c r="HYZ6" s="53"/>
      <c r="HZA6" s="53"/>
      <c r="HZB6" s="53"/>
      <c r="HZC6" s="53"/>
      <c r="HZD6" s="53"/>
      <c r="HZE6" s="53"/>
      <c r="HZF6" s="53"/>
      <c r="HZG6" s="53"/>
      <c r="HZH6" s="53"/>
      <c r="HZI6" s="53"/>
      <c r="HZJ6" s="53"/>
      <c r="HZK6" s="53"/>
      <c r="HZL6" s="53"/>
      <c r="HZM6" s="53"/>
      <c r="HZN6" s="53"/>
      <c r="HZO6" s="53"/>
      <c r="HZP6" s="53"/>
      <c r="HZQ6" s="53"/>
      <c r="HZR6" s="53"/>
      <c r="HZS6" s="53"/>
      <c r="HZT6" s="53"/>
      <c r="HZU6" s="53"/>
      <c r="HZV6" s="53"/>
      <c r="HZW6" s="53"/>
      <c r="HZX6" s="53"/>
      <c r="HZY6" s="53"/>
      <c r="HZZ6" s="53"/>
      <c r="IAA6" s="53"/>
      <c r="IAB6" s="53"/>
      <c r="IAC6" s="53"/>
      <c r="IAD6" s="53"/>
      <c r="IAE6" s="53"/>
      <c r="IAF6" s="53"/>
      <c r="IAG6" s="53"/>
      <c r="IAH6" s="53"/>
      <c r="IAI6" s="53"/>
      <c r="IAJ6" s="53"/>
      <c r="IAK6" s="53"/>
      <c r="IAL6" s="53"/>
      <c r="IAM6" s="53"/>
      <c r="IAN6" s="53"/>
      <c r="IAO6" s="53"/>
      <c r="IAP6" s="53"/>
      <c r="IAQ6" s="53"/>
      <c r="IAR6" s="53"/>
      <c r="IAS6" s="53"/>
      <c r="IAT6" s="53"/>
      <c r="IAU6" s="53"/>
      <c r="IAV6" s="53"/>
      <c r="IAW6" s="53"/>
      <c r="IAX6" s="53"/>
      <c r="IAY6" s="53"/>
      <c r="IAZ6" s="53"/>
      <c r="IBA6" s="53"/>
      <c r="IBB6" s="53"/>
      <c r="IBC6" s="53"/>
      <c r="IBD6" s="53"/>
      <c r="IBE6" s="53"/>
      <c r="IBF6" s="53"/>
      <c r="IBG6" s="53"/>
      <c r="IBH6" s="53"/>
      <c r="IBI6" s="53"/>
      <c r="IBJ6" s="53"/>
      <c r="IBK6" s="53"/>
      <c r="IBL6" s="53"/>
      <c r="IBM6" s="53"/>
      <c r="IBN6" s="53"/>
      <c r="IBO6" s="53"/>
      <c r="IBP6" s="53"/>
      <c r="IBQ6" s="53"/>
      <c r="IBR6" s="53"/>
      <c r="IBS6" s="53"/>
      <c r="IBT6" s="53"/>
      <c r="IBU6" s="53"/>
      <c r="IBV6" s="53"/>
      <c r="IBW6" s="53"/>
      <c r="IBX6" s="53"/>
      <c r="IBY6" s="53"/>
      <c r="IBZ6" s="53"/>
      <c r="ICA6" s="53"/>
      <c r="ICB6" s="53"/>
      <c r="ICC6" s="53"/>
      <c r="ICD6" s="53"/>
      <c r="ICE6" s="53"/>
      <c r="ICF6" s="53"/>
      <c r="ICG6" s="53"/>
      <c r="ICH6" s="53"/>
      <c r="ICI6" s="53"/>
      <c r="ICJ6" s="53"/>
      <c r="ICK6" s="53"/>
      <c r="ICL6" s="53"/>
      <c r="ICM6" s="53"/>
      <c r="ICN6" s="53"/>
      <c r="ICO6" s="53"/>
      <c r="ICP6" s="53"/>
      <c r="ICQ6" s="53"/>
      <c r="ICR6" s="53"/>
      <c r="ICS6" s="53"/>
      <c r="ICT6" s="53"/>
      <c r="ICU6" s="53"/>
      <c r="ICV6" s="53"/>
      <c r="ICW6" s="53"/>
      <c r="ICX6" s="53"/>
      <c r="ICY6" s="53"/>
      <c r="ICZ6" s="53"/>
      <c r="IDA6" s="53"/>
      <c r="IDB6" s="53"/>
      <c r="IDC6" s="53"/>
      <c r="IDD6" s="53"/>
      <c r="IDE6" s="53"/>
      <c r="IDF6" s="53"/>
      <c r="IDG6" s="53"/>
      <c r="IDH6" s="53"/>
      <c r="IDI6" s="53"/>
      <c r="IDJ6" s="53"/>
      <c r="IDK6" s="53"/>
      <c r="IDL6" s="53"/>
      <c r="IDM6" s="53"/>
      <c r="IDN6" s="53"/>
      <c r="IDO6" s="53"/>
      <c r="IDP6" s="53"/>
      <c r="IDQ6" s="53"/>
      <c r="IDR6" s="53"/>
      <c r="IDS6" s="53"/>
      <c r="IDT6" s="53"/>
      <c r="IDU6" s="53"/>
      <c r="IDV6" s="53"/>
      <c r="IDW6" s="53"/>
      <c r="IDX6" s="53"/>
      <c r="IDY6" s="53"/>
      <c r="IDZ6" s="53"/>
      <c r="IEA6" s="53"/>
      <c r="IEB6" s="53"/>
      <c r="IEC6" s="53"/>
      <c r="IED6" s="53"/>
      <c r="IEE6" s="53"/>
      <c r="IEF6" s="53"/>
      <c r="IEG6" s="53"/>
      <c r="IEH6" s="53"/>
      <c r="IEI6" s="53"/>
      <c r="IEJ6" s="53"/>
      <c r="IEK6" s="53"/>
      <c r="IEL6" s="53"/>
      <c r="IEM6" s="53"/>
      <c r="IEN6" s="53"/>
      <c r="IEO6" s="53"/>
      <c r="IEP6" s="53"/>
      <c r="IEQ6" s="53"/>
      <c r="IER6" s="53"/>
      <c r="IES6" s="53"/>
      <c r="IET6" s="53"/>
      <c r="IEU6" s="53"/>
      <c r="IEV6" s="53"/>
      <c r="IEW6" s="53"/>
      <c r="IEX6" s="53"/>
      <c r="IEY6" s="53"/>
      <c r="IEZ6" s="53"/>
      <c r="IFA6" s="53"/>
      <c r="IFB6" s="53"/>
      <c r="IFC6" s="53"/>
      <c r="IFD6" s="53"/>
      <c r="IFE6" s="53"/>
      <c r="IFF6" s="53"/>
      <c r="IFG6" s="53"/>
      <c r="IFH6" s="53"/>
      <c r="IFI6" s="53"/>
      <c r="IFJ6" s="53"/>
      <c r="IFK6" s="53"/>
      <c r="IFL6" s="53"/>
      <c r="IFM6" s="53"/>
      <c r="IFN6" s="53"/>
      <c r="IFO6" s="53"/>
      <c r="IFP6" s="53"/>
      <c r="IFQ6" s="53"/>
      <c r="IFR6" s="53"/>
      <c r="IFS6" s="53"/>
      <c r="IFT6" s="53"/>
      <c r="IFU6" s="53"/>
      <c r="IFV6" s="53"/>
      <c r="IFW6" s="53"/>
      <c r="IFX6" s="53"/>
      <c r="IFY6" s="53"/>
      <c r="IFZ6" s="53"/>
      <c r="IGA6" s="53"/>
      <c r="IGB6" s="53"/>
      <c r="IGC6" s="53"/>
      <c r="IGD6" s="53"/>
      <c r="IGE6" s="53"/>
      <c r="IGF6" s="53"/>
      <c r="IGG6" s="53"/>
      <c r="IGH6" s="53"/>
      <c r="IGI6" s="53"/>
      <c r="IGJ6" s="53"/>
      <c r="IGK6" s="53"/>
      <c r="IGL6" s="53"/>
      <c r="IGM6" s="53"/>
      <c r="IGN6" s="53"/>
      <c r="IGO6" s="53"/>
      <c r="IGP6" s="53"/>
      <c r="IGQ6" s="53"/>
      <c r="IGR6" s="53"/>
      <c r="IGS6" s="53"/>
      <c r="IGT6" s="53"/>
      <c r="IGU6" s="53"/>
      <c r="IGV6" s="53"/>
      <c r="IGW6" s="53"/>
      <c r="IGX6" s="53"/>
      <c r="IGY6" s="53"/>
      <c r="IGZ6" s="53"/>
      <c r="IHA6" s="53"/>
      <c r="IHB6" s="53"/>
      <c r="IHC6" s="53"/>
      <c r="IHD6" s="53"/>
      <c r="IHE6" s="53"/>
      <c r="IHF6" s="53"/>
      <c r="IHG6" s="53"/>
      <c r="IHH6" s="53"/>
      <c r="IHI6" s="53"/>
      <c r="IHJ6" s="53"/>
      <c r="IHK6" s="53"/>
      <c r="IHL6" s="53"/>
      <c r="IHM6" s="53"/>
      <c r="IHN6" s="53"/>
      <c r="IHO6" s="53"/>
      <c r="IHP6" s="53"/>
      <c r="IHQ6" s="53"/>
      <c r="IHR6" s="53"/>
      <c r="IHS6" s="53"/>
      <c r="IHT6" s="53"/>
      <c r="IHU6" s="53"/>
      <c r="IHV6" s="53"/>
      <c r="IHW6" s="53"/>
      <c r="IHX6" s="53"/>
      <c r="IHY6" s="53"/>
      <c r="IHZ6" s="53"/>
      <c r="IIA6" s="53"/>
      <c r="IIB6" s="53"/>
      <c r="IIC6" s="53"/>
      <c r="IID6" s="53"/>
      <c r="IIE6" s="53"/>
      <c r="IIF6" s="53"/>
      <c r="IIG6" s="53"/>
      <c r="IIH6" s="53"/>
      <c r="III6" s="53"/>
      <c r="IIJ6" s="53"/>
      <c r="IIK6" s="53"/>
      <c r="IIL6" s="53"/>
      <c r="IIM6" s="53"/>
      <c r="IIN6" s="53"/>
      <c r="IIO6" s="53"/>
      <c r="IIP6" s="53"/>
      <c r="IIQ6" s="53"/>
      <c r="IIR6" s="53"/>
      <c r="IIS6" s="53"/>
      <c r="IIT6" s="53"/>
      <c r="IIU6" s="53"/>
      <c r="IIV6" s="53"/>
      <c r="IIW6" s="53"/>
      <c r="IIX6" s="53"/>
      <c r="IIY6" s="53"/>
      <c r="IIZ6" s="53"/>
      <c r="IJA6" s="53"/>
      <c r="IJB6" s="53"/>
      <c r="IJC6" s="53"/>
      <c r="IJD6" s="53"/>
      <c r="IJE6" s="53"/>
      <c r="IJF6" s="53"/>
      <c r="IJG6" s="53"/>
      <c r="IJH6" s="53"/>
      <c r="IJI6" s="53"/>
      <c r="IJJ6" s="53"/>
      <c r="IJK6" s="53"/>
      <c r="IJL6" s="53"/>
      <c r="IJM6" s="53"/>
      <c r="IJN6" s="53"/>
      <c r="IJO6" s="53"/>
      <c r="IJP6" s="53"/>
      <c r="IJQ6" s="53"/>
      <c r="IJR6" s="53"/>
      <c r="IJS6" s="53"/>
      <c r="IJT6" s="53"/>
      <c r="IJU6" s="53"/>
      <c r="IJV6" s="53"/>
      <c r="IJW6" s="53"/>
      <c r="IJX6" s="53"/>
      <c r="IJY6" s="53"/>
      <c r="IJZ6" s="53"/>
      <c r="IKA6" s="53"/>
      <c r="IKB6" s="53"/>
      <c r="IKC6" s="53"/>
      <c r="IKD6" s="53"/>
      <c r="IKE6" s="53"/>
      <c r="IKF6" s="53"/>
      <c r="IKG6" s="53"/>
      <c r="IKH6" s="53"/>
      <c r="IKI6" s="53"/>
      <c r="IKJ6" s="53"/>
      <c r="IKK6" s="53"/>
      <c r="IKL6" s="53"/>
      <c r="IKM6" s="53"/>
      <c r="IKN6" s="53"/>
      <c r="IKO6" s="53"/>
      <c r="IKP6" s="53"/>
      <c r="IKQ6" s="53"/>
      <c r="IKR6" s="53"/>
      <c r="IKS6" s="53"/>
      <c r="IKT6" s="53"/>
      <c r="IKU6" s="53"/>
      <c r="IKV6" s="53"/>
      <c r="IKW6" s="53"/>
      <c r="IKX6" s="53"/>
      <c r="IKY6" s="53"/>
      <c r="IKZ6" s="53"/>
      <c r="ILA6" s="53"/>
      <c r="ILB6" s="53"/>
      <c r="ILC6" s="53"/>
      <c r="ILD6" s="53"/>
      <c r="ILE6" s="53"/>
      <c r="ILF6" s="53"/>
      <c r="ILG6" s="53"/>
      <c r="ILH6" s="53"/>
      <c r="ILI6" s="53"/>
      <c r="ILJ6" s="53"/>
      <c r="ILK6" s="53"/>
      <c r="ILL6" s="53"/>
      <c r="ILM6" s="53"/>
      <c r="ILN6" s="53"/>
      <c r="ILO6" s="53"/>
      <c r="ILP6" s="53"/>
      <c r="ILQ6" s="53"/>
      <c r="ILR6" s="53"/>
      <c r="ILS6" s="53"/>
      <c r="ILT6" s="53"/>
      <c r="ILU6" s="53"/>
      <c r="ILV6" s="53"/>
      <c r="ILW6" s="53"/>
      <c r="ILX6" s="53"/>
      <c r="ILY6" s="53"/>
      <c r="ILZ6" s="53"/>
      <c r="IMA6" s="53"/>
      <c r="IMB6" s="53"/>
      <c r="IMC6" s="53"/>
      <c r="IMD6" s="53"/>
      <c r="IME6" s="53"/>
      <c r="IMF6" s="53"/>
      <c r="IMG6" s="53"/>
      <c r="IMH6" s="53"/>
      <c r="IMI6" s="53"/>
      <c r="IMJ6" s="53"/>
      <c r="IMK6" s="53"/>
      <c r="IML6" s="53"/>
      <c r="IMM6" s="53"/>
      <c r="IMN6" s="53"/>
      <c r="IMO6" s="53"/>
      <c r="IMP6" s="53"/>
      <c r="IMQ6" s="53"/>
      <c r="IMR6" s="53"/>
      <c r="IMS6" s="53"/>
      <c r="IMT6" s="53"/>
      <c r="IMU6" s="53"/>
      <c r="IMV6" s="53"/>
      <c r="IMW6" s="53"/>
      <c r="IMX6" s="53"/>
      <c r="IMY6" s="53"/>
      <c r="IMZ6" s="53"/>
      <c r="INA6" s="53"/>
      <c r="INB6" s="53"/>
      <c r="INC6" s="53"/>
      <c r="IND6" s="53"/>
      <c r="INE6" s="53"/>
      <c r="INF6" s="53"/>
      <c r="ING6" s="53"/>
      <c r="INH6" s="53"/>
      <c r="INI6" s="53"/>
      <c r="INJ6" s="53"/>
      <c r="INK6" s="53"/>
      <c r="INL6" s="53"/>
      <c r="INM6" s="53"/>
      <c r="INN6" s="53"/>
      <c r="INO6" s="53"/>
      <c r="INP6" s="53"/>
      <c r="INQ6" s="53"/>
      <c r="INR6" s="53"/>
      <c r="INS6" s="53"/>
      <c r="INT6" s="53"/>
      <c r="INU6" s="53"/>
      <c r="INV6" s="53"/>
      <c r="INW6" s="53"/>
      <c r="INX6" s="53"/>
      <c r="INY6" s="53"/>
      <c r="INZ6" s="53"/>
      <c r="IOA6" s="53"/>
      <c r="IOB6" s="53"/>
      <c r="IOC6" s="53"/>
      <c r="IOD6" s="53"/>
      <c r="IOE6" s="53"/>
      <c r="IOF6" s="53"/>
      <c r="IOG6" s="53"/>
      <c r="IOH6" s="53"/>
      <c r="IOI6" s="53"/>
      <c r="IOJ6" s="53"/>
      <c r="IOK6" s="53"/>
      <c r="IOL6" s="53"/>
      <c r="IOM6" s="53"/>
      <c r="ION6" s="53"/>
      <c r="IOO6" s="53"/>
      <c r="IOP6" s="53"/>
      <c r="IOQ6" s="53"/>
      <c r="IOR6" s="53"/>
      <c r="IOS6" s="53"/>
      <c r="IOT6" s="53"/>
      <c r="IOU6" s="53"/>
      <c r="IOV6" s="53"/>
      <c r="IOW6" s="53"/>
      <c r="IOX6" s="53"/>
      <c r="IOY6" s="53"/>
      <c r="IOZ6" s="53"/>
      <c r="IPA6" s="53"/>
      <c r="IPB6" s="53"/>
      <c r="IPC6" s="53"/>
      <c r="IPD6" s="53"/>
      <c r="IPE6" s="53"/>
      <c r="IPF6" s="53"/>
      <c r="IPG6" s="53"/>
      <c r="IPH6" s="53"/>
      <c r="IPI6" s="53"/>
      <c r="IPJ6" s="53"/>
      <c r="IPK6" s="53"/>
      <c r="IPL6" s="53"/>
      <c r="IPM6" s="53"/>
      <c r="IPN6" s="53"/>
      <c r="IPO6" s="53"/>
      <c r="IPP6" s="53"/>
      <c r="IPQ6" s="53"/>
      <c r="IPR6" s="53"/>
      <c r="IPS6" s="53"/>
      <c r="IPT6" s="53"/>
      <c r="IPU6" s="53"/>
      <c r="IPV6" s="53"/>
      <c r="IPW6" s="53"/>
      <c r="IPX6" s="53"/>
      <c r="IPY6" s="53"/>
      <c r="IPZ6" s="53"/>
      <c r="IQA6" s="53"/>
      <c r="IQB6" s="53"/>
      <c r="IQC6" s="53"/>
      <c r="IQD6" s="53"/>
      <c r="IQE6" s="53"/>
      <c r="IQF6" s="53"/>
      <c r="IQG6" s="53"/>
      <c r="IQH6" s="53"/>
      <c r="IQI6" s="53"/>
      <c r="IQJ6" s="53"/>
      <c r="IQK6" s="53"/>
      <c r="IQL6" s="53"/>
      <c r="IQM6" s="53"/>
      <c r="IQN6" s="53"/>
      <c r="IQO6" s="53"/>
      <c r="IQP6" s="53"/>
      <c r="IQQ6" s="53"/>
      <c r="IQR6" s="53"/>
      <c r="IQS6" s="53"/>
      <c r="IQT6" s="53"/>
      <c r="IQU6" s="53"/>
      <c r="IQV6" s="53"/>
      <c r="IQW6" s="53"/>
      <c r="IQX6" s="53"/>
      <c r="IQY6" s="53"/>
      <c r="IQZ6" s="53"/>
      <c r="IRA6" s="53"/>
      <c r="IRB6" s="53"/>
      <c r="IRC6" s="53"/>
      <c r="IRD6" s="53"/>
      <c r="IRE6" s="53"/>
      <c r="IRF6" s="53"/>
      <c r="IRG6" s="53"/>
      <c r="IRH6" s="53"/>
      <c r="IRI6" s="53"/>
      <c r="IRJ6" s="53"/>
      <c r="IRK6" s="53"/>
      <c r="IRL6" s="53"/>
      <c r="IRM6" s="53"/>
      <c r="IRN6" s="53"/>
      <c r="IRO6" s="53"/>
      <c r="IRP6" s="53"/>
      <c r="IRQ6" s="53"/>
      <c r="IRR6" s="53"/>
      <c r="IRS6" s="53"/>
      <c r="IRT6" s="53"/>
      <c r="IRU6" s="53"/>
      <c r="IRV6" s="53"/>
      <c r="IRW6" s="53"/>
      <c r="IRX6" s="53"/>
      <c r="IRY6" s="53"/>
      <c r="IRZ6" s="53"/>
      <c r="ISA6" s="53"/>
      <c r="ISB6" s="53"/>
      <c r="ISC6" s="53"/>
      <c r="ISD6" s="53"/>
      <c r="ISE6" s="53"/>
      <c r="ISF6" s="53"/>
      <c r="ISG6" s="53"/>
      <c r="ISH6" s="53"/>
      <c r="ISI6" s="53"/>
      <c r="ISJ6" s="53"/>
      <c r="ISK6" s="53"/>
      <c r="ISL6" s="53"/>
      <c r="ISM6" s="53"/>
      <c r="ISN6" s="53"/>
      <c r="ISO6" s="53"/>
      <c r="ISP6" s="53"/>
      <c r="ISQ6" s="53"/>
      <c r="ISR6" s="53"/>
      <c r="ISS6" s="53"/>
      <c r="IST6" s="53"/>
      <c r="ISU6" s="53"/>
      <c r="ISV6" s="53"/>
      <c r="ISW6" s="53"/>
      <c r="ISX6" s="53"/>
      <c r="ISY6" s="53"/>
      <c r="ISZ6" s="53"/>
      <c r="ITA6" s="53"/>
      <c r="ITB6" s="53"/>
      <c r="ITC6" s="53"/>
      <c r="ITD6" s="53"/>
      <c r="ITE6" s="53"/>
      <c r="ITF6" s="53"/>
      <c r="ITG6" s="53"/>
      <c r="ITH6" s="53"/>
      <c r="ITI6" s="53"/>
      <c r="ITJ6" s="53"/>
      <c r="ITK6" s="53"/>
      <c r="ITL6" s="53"/>
      <c r="ITM6" s="53"/>
      <c r="ITN6" s="53"/>
      <c r="ITO6" s="53"/>
      <c r="ITP6" s="53"/>
      <c r="ITQ6" s="53"/>
      <c r="ITR6" s="53"/>
      <c r="ITS6" s="53"/>
      <c r="ITT6" s="53"/>
      <c r="ITU6" s="53"/>
      <c r="ITV6" s="53"/>
      <c r="ITW6" s="53"/>
      <c r="ITX6" s="53"/>
      <c r="ITY6" s="53"/>
      <c r="ITZ6" s="53"/>
      <c r="IUA6" s="53"/>
      <c r="IUB6" s="53"/>
      <c r="IUC6" s="53"/>
      <c r="IUD6" s="53"/>
      <c r="IUE6" s="53"/>
      <c r="IUF6" s="53"/>
      <c r="IUG6" s="53"/>
      <c r="IUH6" s="53"/>
      <c r="IUI6" s="53"/>
      <c r="IUJ6" s="53"/>
      <c r="IUK6" s="53"/>
      <c r="IUL6" s="53"/>
      <c r="IUM6" s="53"/>
      <c r="IUN6" s="53"/>
      <c r="IUO6" s="53"/>
      <c r="IUP6" s="53"/>
      <c r="IUQ6" s="53"/>
      <c r="IUR6" s="53"/>
      <c r="IUS6" s="53"/>
      <c r="IUT6" s="53"/>
      <c r="IUU6" s="53"/>
      <c r="IUV6" s="53"/>
      <c r="IUW6" s="53"/>
      <c r="IUX6" s="53"/>
      <c r="IUY6" s="53"/>
      <c r="IUZ6" s="53"/>
      <c r="IVA6" s="53"/>
      <c r="IVB6" s="53"/>
      <c r="IVC6" s="53"/>
      <c r="IVD6" s="53"/>
      <c r="IVE6" s="53"/>
      <c r="IVF6" s="53"/>
      <c r="IVG6" s="53"/>
      <c r="IVH6" s="53"/>
      <c r="IVI6" s="53"/>
      <c r="IVJ6" s="53"/>
      <c r="IVK6" s="53"/>
      <c r="IVL6" s="53"/>
      <c r="IVM6" s="53"/>
      <c r="IVN6" s="53"/>
      <c r="IVO6" s="53"/>
      <c r="IVP6" s="53"/>
      <c r="IVQ6" s="53"/>
      <c r="IVR6" s="53"/>
      <c r="IVS6" s="53"/>
      <c r="IVT6" s="53"/>
      <c r="IVU6" s="53"/>
      <c r="IVV6" s="53"/>
      <c r="IVW6" s="53"/>
      <c r="IVX6" s="53"/>
      <c r="IVY6" s="53"/>
      <c r="IVZ6" s="53"/>
      <c r="IWA6" s="53"/>
      <c r="IWB6" s="53"/>
      <c r="IWC6" s="53"/>
      <c r="IWD6" s="53"/>
      <c r="IWE6" s="53"/>
      <c r="IWF6" s="53"/>
      <c r="IWG6" s="53"/>
      <c r="IWH6" s="53"/>
      <c r="IWI6" s="53"/>
      <c r="IWJ6" s="53"/>
      <c r="IWK6" s="53"/>
      <c r="IWL6" s="53"/>
      <c r="IWM6" s="53"/>
      <c r="IWN6" s="53"/>
      <c r="IWO6" s="53"/>
      <c r="IWP6" s="53"/>
      <c r="IWQ6" s="53"/>
      <c r="IWR6" s="53"/>
      <c r="IWS6" s="53"/>
      <c r="IWT6" s="53"/>
      <c r="IWU6" s="53"/>
      <c r="IWV6" s="53"/>
      <c r="IWW6" s="53"/>
      <c r="IWX6" s="53"/>
      <c r="IWY6" s="53"/>
      <c r="IWZ6" s="53"/>
      <c r="IXA6" s="53"/>
      <c r="IXB6" s="53"/>
      <c r="IXC6" s="53"/>
      <c r="IXD6" s="53"/>
      <c r="IXE6" s="53"/>
      <c r="IXF6" s="53"/>
      <c r="IXG6" s="53"/>
      <c r="IXH6" s="53"/>
      <c r="IXI6" s="53"/>
      <c r="IXJ6" s="53"/>
      <c r="IXK6" s="53"/>
      <c r="IXL6" s="53"/>
      <c r="IXM6" s="53"/>
      <c r="IXN6" s="53"/>
      <c r="IXO6" s="53"/>
      <c r="IXP6" s="53"/>
      <c r="IXQ6" s="53"/>
      <c r="IXR6" s="53"/>
      <c r="IXS6" s="53"/>
      <c r="IXT6" s="53"/>
      <c r="IXU6" s="53"/>
      <c r="IXV6" s="53"/>
      <c r="IXW6" s="53"/>
      <c r="IXX6" s="53"/>
      <c r="IXY6" s="53"/>
      <c r="IXZ6" s="53"/>
      <c r="IYA6" s="53"/>
      <c r="IYB6" s="53"/>
      <c r="IYC6" s="53"/>
      <c r="IYD6" s="53"/>
      <c r="IYE6" s="53"/>
      <c r="IYF6" s="53"/>
      <c r="IYG6" s="53"/>
      <c r="IYH6" s="53"/>
      <c r="IYI6" s="53"/>
      <c r="IYJ6" s="53"/>
      <c r="IYK6" s="53"/>
      <c r="IYL6" s="53"/>
      <c r="IYM6" s="53"/>
      <c r="IYN6" s="53"/>
      <c r="IYO6" s="53"/>
      <c r="IYP6" s="53"/>
      <c r="IYQ6" s="53"/>
      <c r="IYR6" s="53"/>
      <c r="IYS6" s="53"/>
      <c r="IYT6" s="53"/>
      <c r="IYU6" s="53"/>
      <c r="IYV6" s="53"/>
      <c r="IYW6" s="53"/>
      <c r="IYX6" s="53"/>
      <c r="IYY6" s="53"/>
      <c r="IYZ6" s="53"/>
      <c r="IZA6" s="53"/>
      <c r="IZB6" s="53"/>
      <c r="IZC6" s="53"/>
      <c r="IZD6" s="53"/>
      <c r="IZE6" s="53"/>
      <c r="IZF6" s="53"/>
      <c r="IZG6" s="53"/>
      <c r="IZH6" s="53"/>
      <c r="IZI6" s="53"/>
      <c r="IZJ6" s="53"/>
      <c r="IZK6" s="53"/>
      <c r="IZL6" s="53"/>
      <c r="IZM6" s="53"/>
      <c r="IZN6" s="53"/>
      <c r="IZO6" s="53"/>
      <c r="IZP6" s="53"/>
      <c r="IZQ6" s="53"/>
      <c r="IZR6" s="53"/>
      <c r="IZS6" s="53"/>
      <c r="IZT6" s="53"/>
      <c r="IZU6" s="53"/>
      <c r="IZV6" s="53"/>
      <c r="IZW6" s="53"/>
      <c r="IZX6" s="53"/>
      <c r="IZY6" s="53"/>
      <c r="IZZ6" s="53"/>
      <c r="JAA6" s="53"/>
      <c r="JAB6" s="53"/>
      <c r="JAC6" s="53"/>
      <c r="JAD6" s="53"/>
      <c r="JAE6" s="53"/>
      <c r="JAF6" s="53"/>
      <c r="JAG6" s="53"/>
      <c r="JAH6" s="53"/>
      <c r="JAI6" s="53"/>
      <c r="JAJ6" s="53"/>
      <c r="JAK6" s="53"/>
      <c r="JAL6" s="53"/>
      <c r="JAM6" s="53"/>
      <c r="JAN6" s="53"/>
      <c r="JAO6" s="53"/>
      <c r="JAP6" s="53"/>
      <c r="JAQ6" s="53"/>
      <c r="JAR6" s="53"/>
      <c r="JAS6" s="53"/>
      <c r="JAT6" s="53"/>
      <c r="JAU6" s="53"/>
      <c r="JAV6" s="53"/>
      <c r="JAW6" s="53"/>
      <c r="JAX6" s="53"/>
      <c r="JAY6" s="53"/>
      <c r="JAZ6" s="53"/>
      <c r="JBA6" s="53"/>
      <c r="JBB6" s="53"/>
      <c r="JBC6" s="53"/>
      <c r="JBD6" s="53"/>
      <c r="JBE6" s="53"/>
      <c r="JBF6" s="53"/>
      <c r="JBG6" s="53"/>
      <c r="JBH6" s="53"/>
      <c r="JBI6" s="53"/>
      <c r="JBJ6" s="53"/>
      <c r="JBK6" s="53"/>
      <c r="JBL6" s="53"/>
      <c r="JBM6" s="53"/>
      <c r="JBN6" s="53"/>
      <c r="JBO6" s="53"/>
      <c r="JBP6" s="53"/>
      <c r="JBQ6" s="53"/>
      <c r="JBR6" s="53"/>
      <c r="JBS6" s="53"/>
      <c r="JBT6" s="53"/>
      <c r="JBU6" s="53"/>
      <c r="JBV6" s="53"/>
      <c r="JBW6" s="53"/>
      <c r="JBX6" s="53"/>
      <c r="JBY6" s="53"/>
      <c r="JBZ6" s="53"/>
      <c r="JCA6" s="53"/>
      <c r="JCB6" s="53"/>
      <c r="JCC6" s="53"/>
      <c r="JCD6" s="53"/>
      <c r="JCE6" s="53"/>
      <c r="JCF6" s="53"/>
      <c r="JCG6" s="53"/>
      <c r="JCH6" s="53"/>
      <c r="JCI6" s="53"/>
      <c r="JCJ6" s="53"/>
      <c r="JCK6" s="53"/>
      <c r="JCL6" s="53"/>
      <c r="JCM6" s="53"/>
      <c r="JCN6" s="53"/>
      <c r="JCO6" s="53"/>
      <c r="JCP6" s="53"/>
      <c r="JCQ6" s="53"/>
      <c r="JCR6" s="53"/>
      <c r="JCS6" s="53"/>
      <c r="JCT6" s="53"/>
      <c r="JCU6" s="53"/>
      <c r="JCV6" s="53"/>
      <c r="JCW6" s="53"/>
      <c r="JCX6" s="53"/>
      <c r="JCY6" s="53"/>
      <c r="JCZ6" s="53"/>
      <c r="JDA6" s="53"/>
      <c r="JDB6" s="53"/>
      <c r="JDC6" s="53"/>
      <c r="JDD6" s="53"/>
      <c r="JDE6" s="53"/>
      <c r="JDF6" s="53"/>
      <c r="JDG6" s="53"/>
      <c r="JDH6" s="53"/>
      <c r="JDI6" s="53"/>
      <c r="JDJ6" s="53"/>
      <c r="JDK6" s="53"/>
      <c r="JDL6" s="53"/>
      <c r="JDM6" s="53"/>
      <c r="JDN6" s="53"/>
      <c r="JDO6" s="53"/>
      <c r="JDP6" s="53"/>
      <c r="JDQ6" s="53"/>
      <c r="JDR6" s="53"/>
      <c r="JDS6" s="53"/>
      <c r="JDT6" s="53"/>
      <c r="JDU6" s="53"/>
      <c r="JDV6" s="53"/>
      <c r="JDW6" s="53"/>
      <c r="JDX6" s="53"/>
      <c r="JDY6" s="53"/>
      <c r="JDZ6" s="53"/>
      <c r="JEA6" s="53"/>
      <c r="JEB6" s="53"/>
      <c r="JEC6" s="53"/>
      <c r="JED6" s="53"/>
      <c r="JEE6" s="53"/>
      <c r="JEF6" s="53"/>
      <c r="JEG6" s="53"/>
      <c r="JEH6" s="53"/>
      <c r="JEI6" s="53"/>
      <c r="JEJ6" s="53"/>
      <c r="JEK6" s="53"/>
      <c r="JEL6" s="53"/>
      <c r="JEM6" s="53"/>
      <c r="JEN6" s="53"/>
      <c r="JEO6" s="53"/>
      <c r="JEP6" s="53"/>
      <c r="JEQ6" s="53"/>
      <c r="JER6" s="53"/>
      <c r="JES6" s="53"/>
      <c r="JET6" s="53"/>
      <c r="JEU6" s="53"/>
      <c r="JEV6" s="53"/>
      <c r="JEW6" s="53"/>
      <c r="JEX6" s="53"/>
      <c r="JEY6" s="53"/>
      <c r="JEZ6" s="53"/>
      <c r="JFA6" s="53"/>
      <c r="JFB6" s="53"/>
      <c r="JFC6" s="53"/>
      <c r="JFD6" s="53"/>
      <c r="JFE6" s="53"/>
      <c r="JFF6" s="53"/>
      <c r="JFG6" s="53"/>
      <c r="JFH6" s="53"/>
      <c r="JFI6" s="53"/>
      <c r="JFJ6" s="53"/>
      <c r="JFK6" s="53"/>
      <c r="JFL6" s="53"/>
      <c r="JFM6" s="53"/>
      <c r="JFN6" s="53"/>
      <c r="JFO6" s="53"/>
      <c r="JFP6" s="53"/>
      <c r="JFQ6" s="53"/>
      <c r="JFR6" s="53"/>
      <c r="JFS6" s="53"/>
      <c r="JFT6" s="53"/>
      <c r="JFU6" s="53"/>
      <c r="JFV6" s="53"/>
      <c r="JFW6" s="53"/>
      <c r="JFX6" s="53"/>
      <c r="JFY6" s="53"/>
      <c r="JFZ6" s="53"/>
      <c r="JGA6" s="53"/>
      <c r="JGB6" s="53"/>
      <c r="JGC6" s="53"/>
      <c r="JGD6" s="53"/>
      <c r="JGE6" s="53"/>
      <c r="JGF6" s="53"/>
      <c r="JGG6" s="53"/>
      <c r="JGH6" s="53"/>
      <c r="JGI6" s="53"/>
      <c r="JGJ6" s="53"/>
      <c r="JGK6" s="53"/>
      <c r="JGL6" s="53"/>
      <c r="JGM6" s="53"/>
      <c r="JGN6" s="53"/>
      <c r="JGO6" s="53"/>
      <c r="JGP6" s="53"/>
      <c r="JGQ6" s="53"/>
      <c r="JGR6" s="53"/>
      <c r="JGS6" s="53"/>
      <c r="JGT6" s="53"/>
      <c r="JGU6" s="53"/>
      <c r="JGV6" s="53"/>
      <c r="JGW6" s="53"/>
      <c r="JGX6" s="53"/>
      <c r="JGY6" s="53"/>
      <c r="JGZ6" s="53"/>
      <c r="JHA6" s="53"/>
      <c r="JHB6" s="53"/>
      <c r="JHC6" s="53"/>
      <c r="JHD6" s="53"/>
      <c r="JHE6" s="53"/>
      <c r="JHF6" s="53"/>
      <c r="JHG6" s="53"/>
      <c r="JHH6" s="53"/>
      <c r="JHI6" s="53"/>
      <c r="JHJ6" s="53"/>
      <c r="JHK6" s="53"/>
      <c r="JHL6" s="53"/>
      <c r="JHM6" s="53"/>
      <c r="JHN6" s="53"/>
      <c r="JHO6" s="53"/>
      <c r="JHP6" s="53"/>
      <c r="JHQ6" s="53"/>
      <c r="JHR6" s="53"/>
      <c r="JHS6" s="53"/>
      <c r="JHT6" s="53"/>
      <c r="JHU6" s="53"/>
      <c r="JHV6" s="53"/>
      <c r="JHW6" s="53"/>
      <c r="JHX6" s="53"/>
      <c r="JHY6" s="53"/>
      <c r="JHZ6" s="53"/>
      <c r="JIA6" s="53"/>
      <c r="JIB6" s="53"/>
      <c r="JIC6" s="53"/>
      <c r="JID6" s="53"/>
      <c r="JIE6" s="53"/>
      <c r="JIF6" s="53"/>
      <c r="JIG6" s="53"/>
      <c r="JIH6" s="53"/>
      <c r="JII6" s="53"/>
      <c r="JIJ6" s="53"/>
      <c r="JIK6" s="53"/>
      <c r="JIL6" s="53"/>
      <c r="JIM6" s="53"/>
      <c r="JIN6" s="53"/>
      <c r="JIO6" s="53"/>
      <c r="JIP6" s="53"/>
      <c r="JIQ6" s="53"/>
      <c r="JIR6" s="53"/>
      <c r="JIS6" s="53"/>
      <c r="JIT6" s="53"/>
      <c r="JIU6" s="53"/>
      <c r="JIV6" s="53"/>
      <c r="JIW6" s="53"/>
      <c r="JIX6" s="53"/>
      <c r="JIY6" s="53"/>
      <c r="JIZ6" s="53"/>
      <c r="JJA6" s="53"/>
      <c r="JJB6" s="53"/>
      <c r="JJC6" s="53"/>
      <c r="JJD6" s="53"/>
      <c r="JJE6" s="53"/>
      <c r="JJF6" s="53"/>
      <c r="JJG6" s="53"/>
      <c r="JJH6" s="53"/>
      <c r="JJI6" s="53"/>
      <c r="JJJ6" s="53"/>
      <c r="JJK6" s="53"/>
      <c r="JJL6" s="53"/>
      <c r="JJM6" s="53"/>
      <c r="JJN6" s="53"/>
      <c r="JJO6" s="53"/>
      <c r="JJP6" s="53"/>
      <c r="JJQ6" s="53"/>
      <c r="JJR6" s="53"/>
      <c r="JJS6" s="53"/>
      <c r="JJT6" s="53"/>
      <c r="JJU6" s="53"/>
      <c r="JJV6" s="53"/>
      <c r="JJW6" s="53"/>
      <c r="JJX6" s="53"/>
      <c r="JJY6" s="53"/>
      <c r="JJZ6" s="53"/>
      <c r="JKA6" s="53"/>
      <c r="JKB6" s="53"/>
      <c r="JKC6" s="53"/>
      <c r="JKD6" s="53"/>
      <c r="JKE6" s="53"/>
      <c r="JKF6" s="53"/>
      <c r="JKG6" s="53"/>
      <c r="JKH6" s="53"/>
      <c r="JKI6" s="53"/>
      <c r="JKJ6" s="53"/>
      <c r="JKK6" s="401"/>
      <c r="JKL6" s="401"/>
      <c r="JKM6" s="401"/>
      <c r="JKN6" s="401"/>
      <c r="JKO6" s="401"/>
      <c r="JKP6" s="401"/>
      <c r="JKQ6" s="401"/>
      <c r="JKR6" s="401"/>
      <c r="JKS6" s="401"/>
      <c r="JKT6" s="401"/>
      <c r="JKU6" s="401"/>
      <c r="JKV6" s="401"/>
      <c r="JKW6" s="401"/>
      <c r="JKX6" s="401"/>
      <c r="JKY6" s="401"/>
      <c r="JKZ6" s="401"/>
      <c r="JLA6" s="401"/>
      <c r="JLB6" s="401"/>
      <c r="JLC6" s="401"/>
      <c r="JLD6" s="401"/>
      <c r="JLE6" s="401"/>
      <c r="JLF6" s="401"/>
      <c r="JLG6" s="401"/>
      <c r="JLH6" s="401"/>
      <c r="JLI6" s="401"/>
      <c r="JLJ6" s="401"/>
      <c r="JLK6" s="401"/>
      <c r="JLL6" s="401"/>
      <c r="JLM6" s="401"/>
      <c r="JLN6" s="401"/>
      <c r="JLO6" s="401"/>
      <c r="JLP6" s="401"/>
      <c r="JLQ6" s="401"/>
      <c r="JLR6" s="401"/>
      <c r="JLS6" s="401"/>
      <c r="JLT6" s="401"/>
      <c r="JLU6" s="401"/>
      <c r="JLV6" s="401"/>
      <c r="JLW6" s="401"/>
      <c r="JLX6" s="401"/>
      <c r="JLY6" s="401"/>
      <c r="JLZ6" s="401"/>
      <c r="JMA6" s="401"/>
      <c r="JMB6" s="401"/>
      <c r="JMC6" s="401"/>
      <c r="JMD6" s="401"/>
      <c r="JME6" s="401"/>
      <c r="JMF6" s="401"/>
      <c r="JMG6" s="401"/>
      <c r="JMH6" s="401"/>
      <c r="JMI6" s="401"/>
      <c r="JMJ6" s="401"/>
      <c r="JMK6" s="401"/>
      <c r="JML6" s="401"/>
      <c r="JMM6" s="401"/>
      <c r="JMN6" s="401"/>
      <c r="JMO6" s="401"/>
      <c r="JMP6" s="401"/>
      <c r="JMQ6" s="401"/>
      <c r="JMR6" s="401"/>
      <c r="JMS6" s="401"/>
      <c r="JMT6" s="401"/>
      <c r="JMU6" s="401"/>
      <c r="JMV6" s="401"/>
      <c r="JMW6" s="401"/>
      <c r="JMX6" s="401"/>
      <c r="JMY6" s="401"/>
      <c r="JMZ6" s="401"/>
      <c r="JNA6" s="401"/>
      <c r="JNB6" s="401"/>
      <c r="JNC6" s="401"/>
      <c r="JND6" s="401"/>
      <c r="JNE6" s="401"/>
      <c r="JNF6" s="401"/>
      <c r="JNG6" s="401"/>
      <c r="JNH6" s="401"/>
      <c r="JNI6" s="401"/>
      <c r="JNJ6" s="401"/>
      <c r="JNK6" s="401"/>
      <c r="JNL6" s="401"/>
      <c r="JNM6" s="401"/>
      <c r="JNN6" s="401"/>
      <c r="JNO6" s="401"/>
      <c r="JNP6" s="401"/>
      <c r="JNQ6" s="401"/>
      <c r="JNR6" s="401"/>
      <c r="JNS6" s="401"/>
      <c r="JNT6" s="401"/>
      <c r="JNU6" s="401"/>
      <c r="JNV6" s="401"/>
      <c r="JNW6" s="401"/>
      <c r="JNX6" s="401"/>
      <c r="JNY6" s="401"/>
      <c r="JNZ6" s="401"/>
      <c r="JOA6" s="401"/>
      <c r="JOB6" s="401"/>
      <c r="JOC6" s="401"/>
      <c r="JOD6" s="401"/>
      <c r="JOE6" s="401"/>
      <c r="JOF6" s="401"/>
      <c r="JOG6" s="401"/>
      <c r="JOH6" s="401"/>
      <c r="JOI6" s="401"/>
      <c r="JOJ6" s="401"/>
      <c r="JOK6" s="401"/>
      <c r="JOL6" s="401"/>
      <c r="JOM6" s="401"/>
      <c r="JON6" s="401"/>
      <c r="JOO6" s="401"/>
      <c r="JOP6" s="401"/>
      <c r="JOQ6" s="401"/>
      <c r="JOR6" s="401"/>
      <c r="JOS6" s="401"/>
      <c r="JOT6" s="401"/>
      <c r="JOU6" s="401"/>
      <c r="JOV6" s="401"/>
      <c r="JOW6" s="401"/>
      <c r="JOX6" s="401"/>
      <c r="JOY6" s="401"/>
      <c r="JOZ6" s="401"/>
      <c r="JPA6" s="401"/>
      <c r="JPB6" s="401"/>
      <c r="JPC6" s="401"/>
      <c r="JPD6" s="401"/>
      <c r="JPE6" s="401"/>
      <c r="JPF6" s="401"/>
      <c r="JPG6" s="401"/>
      <c r="JPH6" s="401"/>
      <c r="JPI6" s="401"/>
      <c r="JPJ6" s="401"/>
      <c r="JPK6" s="401"/>
      <c r="JPL6" s="401"/>
      <c r="JPM6" s="401"/>
      <c r="JPN6" s="401"/>
      <c r="JPO6" s="401"/>
      <c r="JPP6" s="401"/>
      <c r="JPQ6" s="401"/>
      <c r="JPR6" s="401"/>
      <c r="JPS6" s="401"/>
      <c r="JPT6" s="401"/>
      <c r="JPU6" s="401"/>
      <c r="JPV6" s="401"/>
      <c r="JPW6" s="401"/>
      <c r="JPX6" s="401"/>
      <c r="JPY6" s="401"/>
      <c r="JPZ6" s="401"/>
      <c r="JQA6" s="401"/>
      <c r="JQB6" s="401"/>
      <c r="JQC6" s="401"/>
      <c r="JQD6" s="401"/>
      <c r="JQE6" s="401"/>
      <c r="JQF6" s="401"/>
      <c r="JQG6" s="401"/>
      <c r="JQH6" s="401"/>
      <c r="JQI6" s="401"/>
      <c r="JQJ6" s="401"/>
      <c r="JQK6" s="401"/>
      <c r="JQL6" s="401"/>
      <c r="JQM6" s="401"/>
      <c r="JQN6" s="401"/>
      <c r="JQO6" s="401"/>
      <c r="JQP6" s="401"/>
      <c r="JQQ6" s="401"/>
      <c r="JQR6" s="401"/>
      <c r="JQS6" s="401"/>
      <c r="JQT6" s="401"/>
      <c r="JQU6" s="401"/>
      <c r="JQV6" s="401"/>
      <c r="JQW6" s="401"/>
      <c r="JQX6" s="401"/>
      <c r="JQY6" s="401"/>
      <c r="JQZ6" s="401"/>
      <c r="JRA6" s="401"/>
      <c r="JRB6" s="401"/>
      <c r="JRC6" s="401"/>
      <c r="JRD6" s="401"/>
      <c r="JRE6" s="401"/>
      <c r="JRF6" s="401"/>
      <c r="JRG6" s="401"/>
      <c r="JRH6" s="401"/>
      <c r="JRI6" s="401"/>
      <c r="JRJ6" s="401"/>
      <c r="JRK6" s="401"/>
      <c r="JRL6" s="401"/>
      <c r="JRM6" s="401"/>
      <c r="JRN6" s="401"/>
      <c r="JRO6" s="401"/>
      <c r="JRP6" s="401"/>
      <c r="JRQ6" s="401"/>
      <c r="JRR6" s="401"/>
      <c r="JRS6" s="401"/>
      <c r="JRT6" s="401"/>
      <c r="JRU6" s="401"/>
      <c r="JRV6" s="401"/>
      <c r="JRW6" s="401"/>
      <c r="JRX6" s="401"/>
      <c r="JRY6" s="401"/>
      <c r="JRZ6" s="401"/>
      <c r="JSA6" s="401"/>
      <c r="JSB6" s="401"/>
      <c r="JSC6" s="401"/>
      <c r="JSD6" s="401"/>
      <c r="JSE6" s="401"/>
      <c r="JSF6" s="401"/>
      <c r="JSG6" s="401"/>
      <c r="JSH6" s="401"/>
      <c r="JSI6" s="401"/>
      <c r="JSJ6" s="401"/>
      <c r="JSK6" s="401"/>
      <c r="JSL6" s="401"/>
      <c r="JSM6" s="401"/>
      <c r="JSN6" s="401"/>
      <c r="JSO6" s="401"/>
      <c r="JSP6" s="401"/>
      <c r="JSQ6" s="401"/>
      <c r="JSR6" s="401"/>
      <c r="JSS6" s="401"/>
      <c r="JST6" s="401"/>
      <c r="JSU6" s="401"/>
      <c r="JSV6" s="401"/>
      <c r="JSW6" s="401"/>
      <c r="JSX6" s="401"/>
      <c r="JSY6" s="401"/>
      <c r="JSZ6" s="401"/>
      <c r="JTA6" s="401"/>
      <c r="JTB6" s="401"/>
      <c r="JTC6" s="401"/>
      <c r="JTD6" s="401"/>
      <c r="JTE6" s="401"/>
      <c r="JTF6" s="401"/>
      <c r="JTG6" s="401"/>
      <c r="JTH6" s="401"/>
      <c r="JTI6" s="401"/>
      <c r="JTJ6" s="401"/>
      <c r="JTK6" s="401"/>
      <c r="JTL6" s="401"/>
      <c r="JTM6" s="401"/>
      <c r="JTN6" s="401"/>
      <c r="JTO6" s="401"/>
      <c r="JTP6" s="401"/>
      <c r="JTQ6" s="401"/>
      <c r="JTR6" s="401"/>
      <c r="JTS6" s="401"/>
      <c r="JTT6" s="401"/>
      <c r="JTU6" s="401"/>
      <c r="JTV6" s="401"/>
      <c r="JTW6" s="401"/>
      <c r="JTX6" s="401"/>
      <c r="JTY6" s="401"/>
      <c r="JTZ6" s="401"/>
      <c r="JUA6" s="401"/>
      <c r="JUB6" s="401"/>
      <c r="JUC6" s="401"/>
      <c r="JUD6" s="401"/>
      <c r="JUE6" s="401"/>
      <c r="JUF6" s="401"/>
      <c r="JUG6" s="401"/>
      <c r="JUH6" s="401"/>
      <c r="JUI6" s="401"/>
      <c r="JUJ6" s="401"/>
      <c r="JUK6" s="401"/>
      <c r="JUL6" s="401"/>
      <c r="JUM6" s="401"/>
      <c r="JUN6" s="401"/>
      <c r="JUO6" s="401"/>
      <c r="JUP6" s="401"/>
      <c r="JUQ6" s="401"/>
      <c r="JUR6" s="401"/>
      <c r="JUS6" s="401"/>
      <c r="JUT6" s="401"/>
      <c r="JUU6" s="401"/>
      <c r="JUV6" s="401"/>
      <c r="JUW6" s="401"/>
      <c r="JUX6" s="401"/>
      <c r="JUY6" s="401"/>
      <c r="JUZ6" s="401"/>
      <c r="JVA6" s="401"/>
      <c r="JVB6" s="401"/>
      <c r="JVC6" s="401"/>
      <c r="JVD6" s="401"/>
      <c r="JVE6" s="401"/>
      <c r="JVF6" s="401"/>
      <c r="JVG6" s="401"/>
      <c r="JVH6" s="401"/>
      <c r="JVI6" s="401"/>
      <c r="JVJ6" s="401"/>
      <c r="JVK6" s="401"/>
      <c r="JVL6" s="401"/>
      <c r="JVM6" s="401"/>
      <c r="JVN6" s="401"/>
      <c r="JVO6" s="401"/>
      <c r="JVP6" s="401"/>
      <c r="JVQ6" s="401"/>
      <c r="JVR6" s="401"/>
      <c r="JVS6" s="401"/>
      <c r="JVT6" s="401"/>
      <c r="JVU6" s="401"/>
      <c r="JVV6" s="401"/>
      <c r="JVW6" s="401"/>
      <c r="JVX6" s="401"/>
      <c r="JVY6" s="401"/>
      <c r="JVZ6" s="401"/>
      <c r="JWA6" s="401"/>
      <c r="JWB6" s="401"/>
      <c r="JWC6" s="401"/>
      <c r="JWD6" s="401"/>
      <c r="JWE6" s="401"/>
      <c r="JWF6" s="401"/>
      <c r="JWG6" s="401"/>
      <c r="JWH6" s="401"/>
      <c r="JWI6" s="401"/>
      <c r="JWJ6" s="401"/>
      <c r="JWK6" s="401"/>
      <c r="JWL6" s="401"/>
      <c r="JWM6" s="401"/>
      <c r="JWN6" s="401"/>
      <c r="JWO6" s="401"/>
      <c r="JWP6" s="401"/>
      <c r="JWQ6" s="401"/>
      <c r="JWR6" s="401"/>
      <c r="JWS6" s="401"/>
      <c r="JWT6" s="401"/>
      <c r="JWU6" s="401"/>
      <c r="JWV6" s="401"/>
      <c r="JWW6" s="401"/>
      <c r="JWX6" s="401"/>
      <c r="JWY6" s="401"/>
      <c r="JWZ6" s="401"/>
      <c r="JXA6" s="401"/>
      <c r="JXB6" s="401"/>
      <c r="JXC6" s="401"/>
      <c r="JXD6" s="401"/>
      <c r="JXE6" s="401"/>
      <c r="JXF6" s="401"/>
      <c r="JXG6" s="401"/>
      <c r="JXH6" s="401"/>
      <c r="JXI6" s="401"/>
      <c r="JXJ6" s="401"/>
      <c r="JXK6" s="401"/>
      <c r="JXL6" s="401"/>
      <c r="JXM6" s="401"/>
      <c r="JXN6" s="401"/>
      <c r="JXO6" s="401"/>
      <c r="JXP6" s="401"/>
      <c r="JXQ6" s="401"/>
      <c r="JXR6" s="401"/>
      <c r="JXS6" s="401"/>
      <c r="JXT6" s="401"/>
      <c r="JXU6" s="401"/>
      <c r="JXV6" s="401"/>
      <c r="JXW6" s="401"/>
      <c r="JXX6" s="401"/>
      <c r="JXY6" s="401"/>
      <c r="JXZ6" s="401"/>
      <c r="JYA6" s="401"/>
      <c r="JYB6" s="401"/>
      <c r="JYC6" s="401"/>
      <c r="JYD6" s="401"/>
      <c r="JYE6" s="401"/>
      <c r="JYF6" s="401"/>
      <c r="JYG6" s="401"/>
      <c r="JYH6" s="401"/>
      <c r="JYI6" s="401"/>
      <c r="JYJ6" s="401"/>
      <c r="JYK6" s="401"/>
      <c r="JYL6" s="401"/>
      <c r="JYM6" s="401"/>
      <c r="JYN6" s="401"/>
      <c r="JYO6" s="401"/>
      <c r="JYP6" s="401"/>
      <c r="JYQ6" s="401"/>
      <c r="JYR6" s="401"/>
      <c r="JYS6" s="401"/>
      <c r="JYT6" s="401"/>
      <c r="JYU6" s="401"/>
      <c r="JYV6" s="401"/>
      <c r="JYW6" s="401"/>
      <c r="JYX6" s="401"/>
      <c r="JYY6" s="401"/>
      <c r="JYZ6" s="401"/>
      <c r="JZA6" s="401"/>
      <c r="JZB6" s="401"/>
      <c r="JZC6" s="401"/>
      <c r="JZD6" s="401"/>
      <c r="JZE6" s="401"/>
      <c r="JZF6" s="401"/>
      <c r="JZG6" s="401"/>
      <c r="JZH6" s="401"/>
      <c r="JZI6" s="401"/>
      <c r="JZJ6" s="401"/>
      <c r="JZK6" s="401"/>
      <c r="JZL6" s="401"/>
      <c r="JZM6" s="401"/>
      <c r="JZN6" s="401"/>
      <c r="JZO6" s="401"/>
      <c r="JZP6" s="401"/>
      <c r="JZQ6" s="401"/>
      <c r="JZR6" s="401"/>
      <c r="JZS6" s="401"/>
      <c r="JZT6" s="401"/>
      <c r="JZU6" s="401"/>
      <c r="JZV6" s="401"/>
      <c r="JZW6" s="401"/>
      <c r="JZX6" s="401"/>
      <c r="JZY6" s="401"/>
      <c r="JZZ6" s="401"/>
      <c r="KAA6" s="401"/>
      <c r="KAB6" s="401"/>
      <c r="KAC6" s="401"/>
      <c r="KAD6" s="401"/>
      <c r="KAE6" s="401"/>
      <c r="KAF6" s="401"/>
      <c r="KAG6" s="401"/>
      <c r="KAH6" s="401"/>
      <c r="KAI6" s="401"/>
      <c r="KAJ6" s="401"/>
      <c r="KAK6" s="401"/>
      <c r="KAL6" s="401"/>
      <c r="KAM6" s="401"/>
      <c r="KAN6" s="401"/>
      <c r="KAO6" s="401"/>
      <c r="KAP6" s="401"/>
      <c r="KAQ6" s="401"/>
      <c r="KAR6" s="401"/>
      <c r="KAS6" s="401"/>
      <c r="KAT6" s="401"/>
      <c r="KAU6" s="401"/>
      <c r="KAV6" s="401"/>
      <c r="KAW6" s="401"/>
      <c r="KAX6" s="401"/>
      <c r="KAY6" s="401"/>
      <c r="KAZ6" s="401"/>
      <c r="KBA6" s="401"/>
      <c r="KBB6" s="401"/>
      <c r="KBC6" s="401"/>
      <c r="KBD6" s="401"/>
      <c r="KBE6" s="401"/>
      <c r="KBF6" s="401"/>
      <c r="KBG6" s="401"/>
      <c r="KBH6" s="401"/>
      <c r="KBI6" s="401"/>
      <c r="KBJ6" s="401"/>
      <c r="KBK6" s="401"/>
      <c r="KBL6" s="401"/>
      <c r="KBM6" s="401"/>
      <c r="KBN6" s="401"/>
      <c r="KBO6" s="401"/>
      <c r="KBP6" s="401"/>
      <c r="KBQ6" s="401"/>
      <c r="KBR6" s="401"/>
      <c r="KBS6" s="401"/>
      <c r="KBT6" s="401"/>
      <c r="KBU6" s="401"/>
      <c r="KBV6" s="401"/>
      <c r="KBW6" s="401"/>
      <c r="KBX6" s="401"/>
      <c r="KBY6" s="401"/>
      <c r="KBZ6" s="401"/>
      <c r="KCA6" s="401"/>
      <c r="KCB6" s="401"/>
      <c r="KCC6" s="401"/>
      <c r="KCD6" s="401"/>
      <c r="KCE6" s="401"/>
      <c r="KCF6" s="401"/>
      <c r="KCG6" s="401"/>
      <c r="KCH6" s="401"/>
      <c r="KCI6" s="401"/>
      <c r="KCJ6" s="401"/>
      <c r="KCK6" s="401"/>
      <c r="KCL6" s="401"/>
      <c r="KCM6" s="401"/>
      <c r="KCN6" s="401"/>
      <c r="KCO6" s="401"/>
      <c r="KCP6" s="401"/>
      <c r="KCQ6" s="401"/>
      <c r="KCR6" s="401"/>
      <c r="KCS6" s="401"/>
      <c r="KCT6" s="401"/>
      <c r="KCU6" s="401"/>
      <c r="KCV6" s="401"/>
      <c r="KCW6" s="401"/>
      <c r="KCX6" s="401"/>
      <c r="KCY6" s="401"/>
      <c r="KCZ6" s="401"/>
      <c r="KDA6" s="401"/>
      <c r="KDB6" s="401"/>
      <c r="KDC6" s="401"/>
      <c r="KDD6" s="401"/>
      <c r="KDE6" s="401"/>
      <c r="KDF6" s="401"/>
      <c r="KDG6" s="401"/>
      <c r="KDH6" s="401"/>
      <c r="KDI6" s="401"/>
      <c r="KDJ6" s="401"/>
      <c r="KDK6" s="401"/>
      <c r="KDL6" s="401"/>
      <c r="KDM6" s="401"/>
      <c r="KDN6" s="401"/>
      <c r="KDO6" s="401"/>
      <c r="KDP6" s="401"/>
      <c r="KDQ6" s="401"/>
      <c r="KDR6" s="401"/>
      <c r="KDS6" s="401"/>
      <c r="KDT6" s="401"/>
      <c r="KDU6" s="401"/>
      <c r="KDV6" s="401"/>
      <c r="KDW6" s="401"/>
      <c r="KDX6" s="401"/>
      <c r="KDY6" s="401"/>
      <c r="KDZ6" s="401"/>
      <c r="KEA6" s="401"/>
      <c r="KEB6" s="401"/>
      <c r="KEC6" s="401"/>
      <c r="KED6" s="401"/>
      <c r="KEE6" s="401"/>
      <c r="KEF6" s="401"/>
      <c r="KEG6" s="401"/>
      <c r="KEH6" s="401"/>
      <c r="KEI6" s="401"/>
      <c r="KEJ6" s="401"/>
      <c r="KEK6" s="401"/>
      <c r="KEL6" s="401"/>
      <c r="KEM6" s="401"/>
      <c r="KEN6" s="401"/>
      <c r="KEO6" s="401"/>
      <c r="KEP6" s="401"/>
      <c r="KEQ6" s="401"/>
      <c r="KER6" s="401"/>
      <c r="KES6" s="401"/>
      <c r="KET6" s="401"/>
      <c r="KEU6" s="401"/>
      <c r="KEV6" s="401"/>
      <c r="KEW6" s="401"/>
      <c r="KEX6" s="401"/>
      <c r="KEY6" s="401"/>
      <c r="KEZ6" s="401"/>
      <c r="KFA6" s="401"/>
      <c r="KFB6" s="401"/>
      <c r="KFC6" s="401"/>
      <c r="KFD6" s="401"/>
      <c r="KFE6" s="401"/>
      <c r="KFF6" s="401"/>
      <c r="KFG6" s="401"/>
      <c r="KFH6" s="401"/>
      <c r="KFI6" s="401"/>
      <c r="KFJ6" s="401"/>
      <c r="KFK6" s="401"/>
      <c r="KFL6" s="401"/>
      <c r="KFM6" s="401"/>
      <c r="KFN6" s="401"/>
      <c r="KFO6" s="401"/>
      <c r="KFP6" s="401"/>
      <c r="KFQ6" s="401"/>
      <c r="KFR6" s="401"/>
      <c r="KFS6" s="401"/>
      <c r="KFT6" s="401"/>
      <c r="KFU6" s="401"/>
      <c r="KFV6" s="401"/>
      <c r="KFW6" s="401"/>
      <c r="KFX6" s="401"/>
      <c r="KFY6" s="401"/>
      <c r="KFZ6" s="401"/>
      <c r="KGA6" s="401"/>
      <c r="KGB6" s="401"/>
      <c r="KGC6" s="401"/>
      <c r="KGD6" s="401"/>
      <c r="KGE6" s="401"/>
      <c r="KGF6" s="401"/>
      <c r="KGG6" s="401"/>
      <c r="KGH6" s="401"/>
      <c r="KGI6" s="401"/>
      <c r="KGJ6" s="401"/>
      <c r="KGK6" s="401"/>
      <c r="KGL6" s="401"/>
      <c r="KGM6" s="401"/>
      <c r="KGN6" s="401"/>
      <c r="KGO6" s="401"/>
      <c r="KGP6" s="401"/>
      <c r="KGQ6" s="401"/>
      <c r="KGR6" s="401"/>
      <c r="KGS6" s="401"/>
      <c r="KGT6" s="401"/>
      <c r="KGU6" s="401"/>
      <c r="KGV6" s="401"/>
      <c r="KGW6" s="401"/>
      <c r="KGX6" s="401"/>
      <c r="KGY6" s="401"/>
      <c r="KGZ6" s="401"/>
      <c r="KHA6" s="401"/>
      <c r="KHB6" s="401"/>
      <c r="KHC6" s="401"/>
      <c r="KHD6" s="401"/>
      <c r="KHE6" s="401"/>
      <c r="KHF6" s="401"/>
      <c r="KHG6" s="401"/>
      <c r="KHH6" s="401"/>
      <c r="KHI6" s="401"/>
      <c r="KHJ6" s="401"/>
      <c r="KHK6" s="401"/>
      <c r="KHL6" s="401"/>
      <c r="KHM6" s="401"/>
      <c r="KHN6" s="401"/>
      <c r="KHO6" s="401"/>
      <c r="KHP6" s="401"/>
      <c r="KHQ6" s="401"/>
      <c r="KHR6" s="401"/>
      <c r="KHS6" s="401"/>
      <c r="KHT6" s="401"/>
      <c r="KHU6" s="401"/>
      <c r="KHV6" s="401"/>
      <c r="KHW6" s="401"/>
      <c r="KHX6" s="401"/>
      <c r="KHY6" s="401"/>
      <c r="KHZ6" s="401"/>
      <c r="KIA6" s="401"/>
      <c r="KIB6" s="401"/>
      <c r="KIC6" s="401"/>
      <c r="KID6" s="401"/>
      <c r="KIE6" s="401"/>
      <c r="KIF6" s="401"/>
      <c r="KIG6" s="401"/>
      <c r="KIH6" s="401"/>
      <c r="KII6" s="401"/>
      <c r="KIJ6" s="401"/>
      <c r="KIK6" s="401"/>
      <c r="KIL6" s="401"/>
      <c r="KIM6" s="401"/>
      <c r="KIN6" s="401"/>
      <c r="KIO6" s="401"/>
      <c r="KIP6" s="401"/>
      <c r="KIQ6" s="401"/>
      <c r="KIR6" s="401"/>
      <c r="KIS6" s="401"/>
      <c r="KIT6" s="401"/>
      <c r="KIU6" s="401"/>
      <c r="KIV6" s="401"/>
      <c r="KIW6" s="401"/>
      <c r="KIX6" s="401"/>
      <c r="KIY6" s="401"/>
      <c r="KIZ6" s="401"/>
      <c r="KJA6" s="401"/>
      <c r="KJB6" s="401"/>
      <c r="KJC6" s="401"/>
      <c r="KJD6" s="401"/>
      <c r="KJE6" s="401"/>
      <c r="KJF6" s="401"/>
      <c r="KJG6" s="401"/>
      <c r="KJH6" s="401"/>
      <c r="KJI6" s="401"/>
      <c r="KJJ6" s="401"/>
      <c r="KJK6" s="401"/>
      <c r="KJL6" s="401"/>
      <c r="KJM6" s="401"/>
      <c r="KJN6" s="401"/>
      <c r="KJO6" s="401"/>
      <c r="KJP6" s="401"/>
      <c r="KJQ6" s="401"/>
      <c r="KJR6" s="401"/>
      <c r="KJS6" s="401"/>
      <c r="KJT6" s="401"/>
      <c r="KJU6" s="401"/>
      <c r="KJV6" s="401"/>
      <c r="KJW6" s="401"/>
      <c r="KJX6" s="401"/>
      <c r="KJY6" s="401"/>
      <c r="KJZ6" s="401"/>
      <c r="KKA6" s="401"/>
      <c r="KKB6" s="401"/>
      <c r="KKC6" s="401"/>
      <c r="KKD6" s="401"/>
      <c r="KKE6" s="401"/>
      <c r="KKF6" s="401"/>
      <c r="KKG6" s="401"/>
      <c r="KKH6" s="401"/>
      <c r="KKI6" s="401"/>
      <c r="KKJ6" s="401"/>
      <c r="KKK6" s="401"/>
      <c r="KKL6" s="401"/>
      <c r="KKM6" s="401"/>
      <c r="KKN6" s="401"/>
      <c r="KKO6" s="401"/>
      <c r="KKP6" s="401"/>
      <c r="KKQ6" s="401"/>
      <c r="KKR6" s="401"/>
      <c r="KKS6" s="401"/>
      <c r="KKT6" s="401"/>
      <c r="KKU6" s="401"/>
      <c r="KKV6" s="401"/>
      <c r="KKW6" s="401"/>
      <c r="KKX6" s="401"/>
      <c r="KKY6" s="401"/>
      <c r="KKZ6" s="401"/>
      <c r="KLA6" s="401"/>
      <c r="KLB6" s="401"/>
      <c r="KLC6" s="401"/>
      <c r="KLD6" s="401"/>
      <c r="KLE6" s="401"/>
      <c r="KLF6" s="401"/>
      <c r="KLG6" s="401"/>
      <c r="KLH6" s="401"/>
      <c r="KLI6" s="401"/>
      <c r="KLJ6" s="401"/>
      <c r="KLK6" s="401"/>
      <c r="KLL6" s="401"/>
      <c r="KLM6" s="401"/>
      <c r="KLN6" s="401"/>
      <c r="KLO6" s="401"/>
      <c r="KLP6" s="401"/>
      <c r="KLQ6" s="401"/>
      <c r="KLR6" s="401"/>
      <c r="KLS6" s="401"/>
      <c r="KLT6" s="401"/>
      <c r="KLU6" s="401"/>
      <c r="KLV6" s="401"/>
      <c r="KLW6" s="401"/>
      <c r="KLX6" s="401"/>
      <c r="KLY6" s="401"/>
      <c r="KLZ6" s="401"/>
      <c r="KMA6" s="401"/>
      <c r="KMB6" s="401"/>
      <c r="KMC6" s="401"/>
      <c r="KMD6" s="401"/>
      <c r="KME6" s="401"/>
      <c r="KMF6" s="401"/>
      <c r="KMG6" s="401"/>
      <c r="KMH6" s="401"/>
      <c r="KMI6" s="401"/>
      <c r="KMJ6" s="401"/>
      <c r="KMK6" s="401"/>
      <c r="KML6" s="401"/>
      <c r="KMM6" s="401"/>
      <c r="KMN6" s="401"/>
      <c r="KMO6" s="401"/>
      <c r="KMP6" s="401"/>
      <c r="KMQ6" s="401"/>
      <c r="KMR6" s="401"/>
      <c r="KMS6" s="401"/>
      <c r="KMT6" s="401"/>
      <c r="KMU6" s="401"/>
      <c r="KMV6" s="401"/>
      <c r="KMW6" s="401"/>
      <c r="KMX6" s="401"/>
      <c r="KMY6" s="401"/>
      <c r="KMZ6" s="401"/>
      <c r="KNA6" s="401"/>
      <c r="KNB6" s="401"/>
      <c r="KNC6" s="401"/>
      <c r="KND6" s="401"/>
      <c r="KNE6" s="401"/>
      <c r="KNF6" s="401"/>
      <c r="KNG6" s="401"/>
      <c r="KNH6" s="401"/>
      <c r="KNI6" s="401"/>
      <c r="KNJ6" s="401"/>
      <c r="KNK6" s="401"/>
      <c r="KNL6" s="401"/>
      <c r="KNM6" s="401"/>
      <c r="KNN6" s="401"/>
      <c r="KNO6" s="401"/>
      <c r="KNP6" s="401"/>
      <c r="KNQ6" s="401"/>
      <c r="KNR6" s="401"/>
      <c r="KNS6" s="401"/>
      <c r="KNT6" s="401"/>
      <c r="KNU6" s="401"/>
      <c r="KNV6" s="401"/>
      <c r="KNW6" s="401"/>
      <c r="KNX6" s="401"/>
      <c r="KNY6" s="401"/>
      <c r="KNZ6" s="401"/>
      <c r="KOA6" s="401"/>
      <c r="KOB6" s="401"/>
      <c r="KOC6" s="401"/>
      <c r="KOD6" s="401"/>
      <c r="KOE6" s="401"/>
      <c r="KOF6" s="401"/>
      <c r="KOG6" s="401"/>
      <c r="KOH6" s="401"/>
      <c r="KOI6" s="401"/>
      <c r="KOJ6" s="401"/>
      <c r="KOK6" s="401"/>
      <c r="KOL6" s="401"/>
      <c r="KOM6" s="401"/>
      <c r="KON6" s="401"/>
      <c r="KOO6" s="401"/>
      <c r="KOP6" s="401"/>
      <c r="KOQ6" s="401"/>
      <c r="KOR6" s="401"/>
      <c r="KOS6" s="401"/>
      <c r="KOT6" s="401"/>
      <c r="KOU6" s="401"/>
      <c r="KOV6" s="401"/>
      <c r="KOW6" s="401"/>
      <c r="KOX6" s="401"/>
      <c r="KOY6" s="401"/>
      <c r="KOZ6" s="401"/>
      <c r="KPA6" s="401"/>
      <c r="KPB6" s="401"/>
      <c r="KPC6" s="401"/>
      <c r="KPD6" s="401"/>
      <c r="KPE6" s="401"/>
      <c r="KPF6" s="401"/>
      <c r="KPG6" s="401"/>
      <c r="KPH6" s="401"/>
      <c r="KPI6" s="401"/>
      <c r="KPJ6" s="401"/>
      <c r="KPK6" s="401"/>
      <c r="KPL6" s="401"/>
      <c r="KPM6" s="401"/>
      <c r="KPN6" s="401"/>
      <c r="KPO6" s="401"/>
      <c r="KPP6" s="401"/>
      <c r="KPQ6" s="401"/>
      <c r="KPR6" s="401"/>
      <c r="KPS6" s="401"/>
      <c r="KPT6" s="401"/>
      <c r="KPU6" s="401"/>
      <c r="KPV6" s="401"/>
      <c r="KPW6" s="401"/>
      <c r="KPX6" s="401"/>
      <c r="KPY6" s="401"/>
      <c r="KPZ6" s="401"/>
      <c r="KQA6" s="401"/>
      <c r="KQB6" s="401"/>
      <c r="KQC6" s="401"/>
      <c r="KQD6" s="401"/>
      <c r="KQE6" s="401"/>
      <c r="KQF6" s="401"/>
      <c r="KQG6" s="401"/>
      <c r="KQH6" s="401"/>
      <c r="KQI6" s="401"/>
      <c r="KQJ6" s="401"/>
      <c r="KQK6" s="401"/>
      <c r="KQL6" s="401"/>
      <c r="KQM6" s="401"/>
      <c r="KQN6" s="401"/>
      <c r="KQO6" s="401"/>
      <c r="KQP6" s="401"/>
      <c r="KQQ6" s="401"/>
      <c r="KQR6" s="401"/>
      <c r="KQS6" s="401"/>
      <c r="KQT6" s="401"/>
      <c r="KQU6" s="401"/>
      <c r="KQV6" s="401"/>
      <c r="KQW6" s="401"/>
      <c r="KQX6" s="401"/>
      <c r="KQY6" s="401"/>
      <c r="KQZ6" s="401"/>
      <c r="KRA6" s="401"/>
      <c r="KRB6" s="401"/>
      <c r="KRC6" s="401"/>
      <c r="KRD6" s="401"/>
      <c r="KRE6" s="401"/>
      <c r="KRF6" s="401"/>
      <c r="KRG6" s="401"/>
      <c r="KRH6" s="401"/>
      <c r="KRI6" s="401"/>
      <c r="KRJ6" s="401"/>
      <c r="KRK6" s="401"/>
      <c r="KRL6" s="401"/>
      <c r="KRM6" s="401"/>
      <c r="KRN6" s="401"/>
      <c r="KRO6" s="401"/>
      <c r="KRP6" s="401"/>
      <c r="KRQ6" s="401"/>
      <c r="KRR6" s="401"/>
      <c r="KRS6" s="401"/>
      <c r="KRT6" s="401"/>
      <c r="KRU6" s="401"/>
      <c r="KRV6" s="401"/>
      <c r="KRW6" s="401"/>
      <c r="KRX6" s="401"/>
      <c r="KRY6" s="401"/>
      <c r="KRZ6" s="401"/>
      <c r="KSA6" s="401"/>
      <c r="KSB6" s="401"/>
      <c r="KSC6" s="401"/>
      <c r="KSD6" s="401"/>
      <c r="KSE6" s="401"/>
      <c r="KSF6" s="401"/>
      <c r="KSG6" s="401"/>
      <c r="KSH6" s="401"/>
      <c r="KSI6" s="401"/>
      <c r="KSJ6" s="401"/>
      <c r="KSK6" s="401"/>
      <c r="KSL6" s="401"/>
      <c r="KSM6" s="401"/>
      <c r="KSN6" s="401"/>
      <c r="KSO6" s="401"/>
      <c r="KSP6" s="401"/>
      <c r="KSQ6" s="401"/>
      <c r="KSR6" s="401"/>
      <c r="KSS6" s="401"/>
      <c r="KST6" s="401"/>
      <c r="KSU6" s="401"/>
      <c r="KSV6" s="401"/>
      <c r="KSW6" s="401"/>
      <c r="KSX6" s="401"/>
      <c r="KSY6" s="401"/>
      <c r="KSZ6" s="401"/>
      <c r="KTA6" s="401"/>
      <c r="KTB6" s="401"/>
      <c r="KTC6" s="401"/>
      <c r="KTD6" s="401"/>
      <c r="KTE6" s="401"/>
      <c r="KTF6" s="401"/>
      <c r="KTG6" s="401"/>
      <c r="KTH6" s="401"/>
      <c r="KTI6" s="401"/>
      <c r="KTJ6" s="401"/>
      <c r="KTK6" s="401"/>
      <c r="KTL6" s="401"/>
      <c r="KTM6" s="401"/>
      <c r="KTN6" s="401"/>
      <c r="KTO6" s="401"/>
      <c r="KTP6" s="401"/>
      <c r="KTQ6" s="401"/>
      <c r="KTR6" s="401"/>
      <c r="KTS6" s="401"/>
      <c r="KTT6" s="401"/>
      <c r="KTU6" s="401"/>
      <c r="KTV6" s="401"/>
      <c r="KTW6" s="401"/>
      <c r="KTX6" s="401"/>
      <c r="KTY6" s="401"/>
      <c r="KTZ6" s="401"/>
      <c r="KUA6" s="401"/>
      <c r="KUB6" s="401"/>
      <c r="KUC6" s="401"/>
      <c r="KUD6" s="401"/>
      <c r="KUE6" s="401"/>
      <c r="KUF6" s="401"/>
      <c r="KUG6" s="401"/>
      <c r="KUH6" s="401"/>
      <c r="KUI6" s="401"/>
      <c r="KUJ6" s="401"/>
      <c r="KUK6" s="401"/>
      <c r="KUL6" s="401"/>
      <c r="KUM6" s="401"/>
      <c r="KUN6" s="401"/>
      <c r="KUO6" s="401"/>
      <c r="KUP6" s="401"/>
      <c r="KUQ6" s="401"/>
      <c r="KUR6" s="401"/>
      <c r="KUS6" s="401"/>
      <c r="KUT6" s="401"/>
      <c r="KUU6" s="401"/>
      <c r="KUV6" s="401"/>
      <c r="KUW6" s="401"/>
      <c r="KUX6" s="401"/>
      <c r="KUY6" s="401"/>
      <c r="KUZ6" s="401"/>
      <c r="KVA6" s="401"/>
      <c r="KVB6" s="401"/>
      <c r="KVC6" s="401"/>
      <c r="KVD6" s="401"/>
      <c r="KVE6" s="401"/>
      <c r="KVF6" s="401"/>
      <c r="KVG6" s="401"/>
      <c r="KVH6" s="401"/>
      <c r="KVI6" s="401"/>
      <c r="KVJ6" s="401"/>
      <c r="KVK6" s="401"/>
      <c r="KVL6" s="401"/>
      <c r="KVM6" s="401"/>
      <c r="KVN6" s="401"/>
      <c r="KVO6" s="401"/>
      <c r="KVP6" s="401"/>
      <c r="KVQ6" s="401"/>
      <c r="KVR6" s="401"/>
      <c r="KVS6" s="401"/>
      <c r="KVT6" s="401"/>
      <c r="KVU6" s="401"/>
      <c r="KVV6" s="401"/>
      <c r="KVW6" s="401"/>
      <c r="KVX6" s="401"/>
      <c r="KVY6" s="401"/>
      <c r="KVZ6" s="401"/>
      <c r="KWA6" s="401"/>
      <c r="KWB6" s="401"/>
      <c r="KWC6" s="401"/>
      <c r="KWD6" s="401"/>
      <c r="KWE6" s="401"/>
      <c r="KWF6" s="401"/>
      <c r="KWG6" s="401"/>
      <c r="KWH6" s="401"/>
      <c r="KWI6" s="401"/>
      <c r="KWJ6" s="401"/>
      <c r="KWK6" s="401"/>
      <c r="KWL6" s="401"/>
      <c r="KWM6" s="401"/>
      <c r="KWN6" s="401"/>
      <c r="KWO6" s="401"/>
      <c r="KWP6" s="401"/>
      <c r="KWQ6" s="401"/>
      <c r="KWR6" s="401"/>
      <c r="KWS6" s="401"/>
      <c r="KWT6" s="401"/>
      <c r="KWU6" s="401"/>
      <c r="KWV6" s="401"/>
      <c r="KWW6" s="401"/>
      <c r="KWX6" s="401"/>
      <c r="KWY6" s="401"/>
      <c r="KWZ6" s="401"/>
      <c r="KXA6" s="401"/>
      <c r="KXB6" s="401"/>
      <c r="KXC6" s="401"/>
      <c r="KXD6" s="401"/>
      <c r="KXE6" s="401"/>
      <c r="KXF6" s="401"/>
      <c r="KXG6" s="401"/>
      <c r="KXH6" s="401"/>
      <c r="KXI6" s="401"/>
      <c r="KXJ6" s="401"/>
      <c r="KXK6" s="401"/>
      <c r="KXL6" s="401"/>
      <c r="KXM6" s="401"/>
      <c r="KXN6" s="401"/>
      <c r="KXO6" s="401"/>
      <c r="KXP6" s="401"/>
      <c r="KXQ6" s="401"/>
      <c r="KXR6" s="401"/>
      <c r="KXS6" s="401"/>
      <c r="KXT6" s="401"/>
      <c r="KXU6" s="401"/>
      <c r="KXV6" s="401"/>
      <c r="KXW6" s="401"/>
      <c r="KXX6" s="401"/>
      <c r="KXY6" s="401"/>
      <c r="KXZ6" s="401"/>
      <c r="KYA6" s="401"/>
      <c r="KYB6" s="401"/>
      <c r="KYC6" s="401"/>
      <c r="KYD6" s="401"/>
      <c r="KYE6" s="401"/>
      <c r="KYF6" s="401"/>
      <c r="KYG6" s="401"/>
      <c r="KYH6" s="401"/>
      <c r="KYI6" s="401"/>
      <c r="KYJ6" s="401"/>
      <c r="KYK6" s="401"/>
      <c r="KYL6" s="401"/>
      <c r="KYM6" s="401"/>
      <c r="KYN6" s="401"/>
      <c r="KYO6" s="401"/>
      <c r="KYP6" s="401"/>
      <c r="KYQ6" s="401"/>
      <c r="KYR6" s="401"/>
      <c r="KYS6" s="401"/>
      <c r="KYT6" s="401"/>
      <c r="KYU6" s="401"/>
      <c r="KYV6" s="401"/>
      <c r="KYW6" s="401"/>
      <c r="KYX6" s="401"/>
      <c r="KYY6" s="401"/>
      <c r="KYZ6" s="401"/>
      <c r="KZA6" s="401"/>
      <c r="KZB6" s="401"/>
      <c r="KZC6" s="401"/>
      <c r="KZD6" s="401"/>
      <c r="KZE6" s="401"/>
      <c r="KZF6" s="401"/>
      <c r="KZG6" s="401"/>
      <c r="KZH6" s="401"/>
      <c r="KZI6" s="401"/>
      <c r="KZJ6" s="401"/>
      <c r="KZK6" s="401"/>
      <c r="KZL6" s="401"/>
      <c r="KZM6" s="401"/>
      <c r="KZN6" s="401"/>
      <c r="KZO6" s="401"/>
      <c r="KZP6" s="401"/>
      <c r="KZQ6" s="401"/>
      <c r="KZR6" s="401"/>
      <c r="KZS6" s="401"/>
      <c r="KZT6" s="401"/>
      <c r="KZU6" s="401"/>
      <c r="KZV6" s="401"/>
      <c r="KZW6" s="401"/>
      <c r="KZX6" s="401"/>
      <c r="KZY6" s="401"/>
      <c r="KZZ6" s="401"/>
      <c r="LAA6" s="401"/>
      <c r="LAB6" s="401"/>
      <c r="LAC6" s="401"/>
      <c r="LAD6" s="401"/>
      <c r="LAE6" s="401"/>
      <c r="LAF6" s="401"/>
      <c r="LAG6" s="401"/>
      <c r="LAH6" s="401"/>
      <c r="LAI6" s="401"/>
      <c r="LAJ6" s="401"/>
      <c r="LAK6" s="401"/>
      <c r="LAL6" s="401"/>
      <c r="LAM6" s="401"/>
      <c r="LAN6" s="401"/>
      <c r="LAO6" s="401"/>
      <c r="LAP6" s="401"/>
      <c r="LAQ6" s="401"/>
      <c r="LAR6" s="401"/>
      <c r="LAS6" s="401"/>
      <c r="LAT6" s="401"/>
      <c r="LAU6" s="401"/>
      <c r="LAV6" s="401"/>
      <c r="LAW6" s="401"/>
      <c r="LAX6" s="401"/>
      <c r="LAY6" s="401"/>
      <c r="LAZ6" s="401"/>
      <c r="LBA6" s="401"/>
      <c r="LBB6" s="401"/>
      <c r="LBC6" s="401"/>
      <c r="LBD6" s="401"/>
      <c r="LBE6" s="401"/>
      <c r="LBF6" s="401"/>
      <c r="LBG6" s="401"/>
      <c r="LBH6" s="401"/>
      <c r="LBI6" s="401"/>
      <c r="LBJ6" s="401"/>
      <c r="LBK6" s="401"/>
      <c r="LBL6" s="401"/>
      <c r="LBM6" s="401"/>
      <c r="LBN6" s="401"/>
      <c r="LBO6" s="401"/>
      <c r="LBP6" s="401"/>
      <c r="LBQ6" s="401"/>
      <c r="LBR6" s="401"/>
      <c r="LBS6" s="401"/>
      <c r="LBT6" s="401"/>
      <c r="LBU6" s="401"/>
      <c r="LBV6" s="401"/>
      <c r="LBW6" s="401"/>
      <c r="LBX6" s="401"/>
      <c r="LBY6" s="401"/>
      <c r="LBZ6" s="401"/>
      <c r="LCA6" s="401"/>
      <c r="LCB6" s="401"/>
      <c r="LCC6" s="401"/>
      <c r="LCD6" s="401"/>
      <c r="LCE6" s="401"/>
      <c r="LCF6" s="401"/>
      <c r="LCG6" s="401"/>
      <c r="LCH6" s="401"/>
      <c r="LCI6" s="401"/>
      <c r="LCJ6" s="401"/>
      <c r="LCK6" s="401"/>
      <c r="LCL6" s="401"/>
      <c r="LCM6" s="401"/>
      <c r="LCN6" s="401"/>
      <c r="LCO6" s="401"/>
      <c r="LCP6" s="401"/>
      <c r="LCQ6" s="401"/>
      <c r="LCR6" s="401"/>
      <c r="LCS6" s="401"/>
      <c r="LCT6" s="401"/>
      <c r="LCU6" s="401"/>
      <c r="LCV6" s="401"/>
      <c r="LCW6" s="401"/>
      <c r="LCX6" s="401"/>
      <c r="LCY6" s="401"/>
      <c r="LCZ6" s="401"/>
      <c r="LDA6" s="401"/>
      <c r="LDB6" s="401"/>
      <c r="LDC6" s="401"/>
      <c r="LDD6" s="401"/>
      <c r="LDE6" s="401"/>
      <c r="LDF6" s="401"/>
      <c r="LDG6" s="401"/>
      <c r="LDH6" s="401"/>
      <c r="LDI6" s="401"/>
      <c r="LDJ6" s="401"/>
      <c r="LDK6" s="401"/>
      <c r="LDL6" s="401"/>
      <c r="LDM6" s="401"/>
      <c r="LDN6" s="401"/>
      <c r="LDO6" s="401"/>
      <c r="LDP6" s="401"/>
      <c r="LDQ6" s="401"/>
      <c r="LDR6" s="401"/>
      <c r="LDS6" s="401"/>
      <c r="LDT6" s="401"/>
      <c r="LDU6" s="401"/>
      <c r="LDV6" s="401"/>
      <c r="LDW6" s="401"/>
      <c r="LDX6" s="401"/>
      <c r="LDY6" s="401"/>
      <c r="LDZ6" s="401"/>
      <c r="LEA6" s="401"/>
      <c r="LEB6" s="401"/>
      <c r="LEC6" s="401"/>
      <c r="LED6" s="401"/>
      <c r="LEE6" s="401"/>
      <c r="LEF6" s="401"/>
      <c r="LEG6" s="401"/>
      <c r="LEH6" s="401"/>
      <c r="LEI6" s="401"/>
      <c r="LEJ6" s="401"/>
      <c r="LEK6" s="401"/>
      <c r="LEL6" s="401"/>
      <c r="LEM6" s="401"/>
      <c r="LEN6" s="401"/>
      <c r="LEO6" s="401"/>
      <c r="LEP6" s="401"/>
      <c r="LEQ6" s="401"/>
      <c r="LER6" s="401"/>
      <c r="LES6" s="401"/>
      <c r="LET6" s="401"/>
      <c r="LEU6" s="401"/>
      <c r="LEV6" s="401"/>
      <c r="LEW6" s="401"/>
      <c r="LEX6" s="401"/>
      <c r="LEY6" s="401"/>
      <c r="LEZ6" s="401"/>
      <c r="LFA6" s="401"/>
      <c r="LFB6" s="401"/>
      <c r="LFC6" s="401"/>
      <c r="LFD6" s="401"/>
      <c r="LFE6" s="401"/>
      <c r="LFF6" s="401"/>
      <c r="LFG6" s="401"/>
      <c r="LFH6" s="401"/>
      <c r="LFI6" s="401"/>
      <c r="LFJ6" s="401"/>
      <c r="LFK6" s="401"/>
      <c r="LFL6" s="401"/>
      <c r="LFM6" s="401"/>
      <c r="LFN6" s="401"/>
      <c r="LFO6" s="401"/>
      <c r="LFP6" s="401"/>
      <c r="LFQ6" s="401"/>
      <c r="LFR6" s="401"/>
      <c r="LFS6" s="401"/>
      <c r="LFT6" s="401"/>
      <c r="LFU6" s="401"/>
      <c r="LFV6" s="401"/>
      <c r="LFW6" s="401"/>
      <c r="LFX6" s="401"/>
      <c r="LFY6" s="401"/>
      <c r="LFZ6" s="401"/>
      <c r="LGA6" s="401"/>
      <c r="LGB6" s="401"/>
      <c r="LGC6" s="401"/>
      <c r="LGD6" s="401"/>
      <c r="LGE6" s="401"/>
      <c r="LGF6" s="401"/>
      <c r="LGG6" s="401"/>
      <c r="LGH6" s="401"/>
      <c r="LGI6" s="401"/>
      <c r="LGJ6" s="401"/>
      <c r="LGK6" s="401"/>
      <c r="LGL6" s="401"/>
      <c r="LGM6" s="401"/>
      <c r="LGN6" s="401"/>
      <c r="LGO6" s="401"/>
      <c r="LGP6" s="401"/>
      <c r="LGQ6" s="401"/>
      <c r="LGR6" s="401"/>
      <c r="LGS6" s="401"/>
      <c r="LGT6" s="401"/>
      <c r="LGU6" s="401"/>
      <c r="LGV6" s="401"/>
      <c r="LGW6" s="401"/>
      <c r="LGX6" s="401"/>
      <c r="LGY6" s="401"/>
      <c r="LGZ6" s="401"/>
      <c r="LHA6" s="401"/>
      <c r="LHB6" s="401"/>
      <c r="LHC6" s="401"/>
      <c r="LHD6" s="401"/>
      <c r="LHE6" s="401"/>
      <c r="LHF6" s="401"/>
      <c r="LHG6" s="401"/>
      <c r="LHH6" s="401"/>
      <c r="LHI6" s="401"/>
      <c r="LHJ6" s="401"/>
      <c r="LHK6" s="401"/>
      <c r="LHL6" s="401"/>
      <c r="LHM6" s="401"/>
      <c r="LHN6" s="401"/>
      <c r="LHO6" s="401"/>
      <c r="LHP6" s="401"/>
      <c r="LHQ6" s="401"/>
      <c r="LHR6" s="401"/>
      <c r="LHS6" s="401"/>
      <c r="LHT6" s="401"/>
      <c r="LHU6" s="401"/>
      <c r="LHV6" s="401"/>
      <c r="LHW6" s="401"/>
      <c r="LHX6" s="401"/>
      <c r="LHY6" s="401"/>
      <c r="LHZ6" s="401"/>
      <c r="LIA6" s="401"/>
      <c r="LIB6" s="401"/>
      <c r="LIC6" s="401"/>
      <c r="LID6" s="401"/>
      <c r="LIE6" s="401"/>
      <c r="LIF6" s="401"/>
      <c r="LIG6" s="401"/>
      <c r="LIH6" s="401"/>
      <c r="LII6" s="401"/>
      <c r="LIJ6" s="401"/>
      <c r="LIK6" s="401"/>
      <c r="LIL6" s="401"/>
      <c r="LIM6" s="401"/>
      <c r="LIN6" s="401"/>
      <c r="LIO6" s="401"/>
      <c r="LIP6" s="401"/>
      <c r="LIQ6" s="401"/>
      <c r="LIR6" s="401"/>
      <c r="LIS6" s="401"/>
      <c r="LIT6" s="401"/>
      <c r="LIU6" s="401"/>
      <c r="LIV6" s="401"/>
      <c r="LIW6" s="401"/>
      <c r="LIX6" s="401"/>
      <c r="LIY6" s="401"/>
      <c r="LIZ6" s="401"/>
      <c r="LJA6" s="401"/>
      <c r="LJB6" s="401"/>
      <c r="LJC6" s="401"/>
      <c r="LJD6" s="401"/>
      <c r="LJE6" s="401"/>
      <c r="LJF6" s="401"/>
      <c r="LJG6" s="401"/>
      <c r="LJH6" s="401"/>
      <c r="LJI6" s="401"/>
      <c r="LJJ6" s="401"/>
      <c r="LJK6" s="401"/>
      <c r="LJL6" s="401"/>
      <c r="LJM6" s="401"/>
      <c r="LJN6" s="401"/>
      <c r="LJO6" s="401"/>
      <c r="LJP6" s="401"/>
      <c r="LJQ6" s="401"/>
      <c r="LJR6" s="401"/>
      <c r="LJS6" s="401"/>
      <c r="LJT6" s="401"/>
      <c r="LJU6" s="401"/>
      <c r="LJV6" s="401"/>
      <c r="LJW6" s="401"/>
      <c r="LJX6" s="401"/>
      <c r="LJY6" s="401"/>
      <c r="LJZ6" s="401"/>
      <c r="LKA6" s="401"/>
      <c r="LKB6" s="401"/>
      <c r="LKC6" s="401"/>
      <c r="LKD6" s="401"/>
      <c r="LKE6" s="401"/>
      <c r="LKF6" s="401"/>
      <c r="LKG6" s="401"/>
      <c r="LKH6" s="401"/>
      <c r="LKI6" s="401"/>
      <c r="LKJ6" s="401"/>
      <c r="LKK6" s="401"/>
      <c r="LKL6" s="401"/>
      <c r="LKM6" s="401"/>
      <c r="LKN6" s="401"/>
      <c r="LKO6" s="401"/>
      <c r="LKP6" s="401"/>
      <c r="LKQ6" s="401"/>
      <c r="LKR6" s="401"/>
      <c r="LKS6" s="401"/>
      <c r="LKT6" s="401"/>
      <c r="LKU6" s="401"/>
      <c r="LKV6" s="401"/>
      <c r="LKW6" s="401"/>
      <c r="LKX6" s="401"/>
      <c r="LKY6" s="401"/>
      <c r="LKZ6" s="401"/>
      <c r="LLA6" s="401"/>
      <c r="LLB6" s="401"/>
      <c r="LLC6" s="401"/>
      <c r="LLD6" s="401"/>
      <c r="LLE6" s="401"/>
      <c r="LLF6" s="401"/>
      <c r="LLG6" s="401"/>
      <c r="LLH6" s="401"/>
      <c r="LLI6" s="401"/>
      <c r="LLJ6" s="401"/>
      <c r="LLK6" s="401"/>
      <c r="LLL6" s="401"/>
      <c r="LLM6" s="401"/>
      <c r="LLN6" s="401"/>
      <c r="LLO6" s="401"/>
      <c r="LLP6" s="401"/>
      <c r="LLQ6" s="401"/>
      <c r="LLR6" s="401"/>
      <c r="LLS6" s="401"/>
      <c r="LLT6" s="401"/>
      <c r="LLU6" s="401"/>
      <c r="LLV6" s="401"/>
      <c r="LLW6" s="401"/>
      <c r="LLX6" s="401"/>
      <c r="LLY6" s="401"/>
      <c r="LLZ6" s="401"/>
      <c r="LMA6" s="401"/>
      <c r="LMB6" s="401"/>
      <c r="LMC6" s="401"/>
      <c r="LMD6" s="401"/>
      <c r="LME6" s="401"/>
      <c r="LMF6" s="401"/>
      <c r="LMG6" s="401"/>
      <c r="LMH6" s="401"/>
      <c r="LMI6" s="401"/>
      <c r="LMJ6" s="401"/>
      <c r="LMK6" s="401"/>
      <c r="LML6" s="401"/>
      <c r="LMM6" s="401"/>
      <c r="LMN6" s="401"/>
      <c r="LMO6" s="401"/>
      <c r="LMP6" s="401"/>
      <c r="LMQ6" s="401"/>
      <c r="LMR6" s="401"/>
      <c r="LMS6" s="401"/>
      <c r="LMT6" s="401"/>
      <c r="LMU6" s="401"/>
      <c r="LMV6" s="401"/>
      <c r="LMW6" s="401"/>
      <c r="LMX6" s="401"/>
      <c r="LMY6" s="401"/>
      <c r="LMZ6" s="401"/>
      <c r="LNA6" s="401"/>
      <c r="LNB6" s="401"/>
      <c r="LNC6" s="401"/>
      <c r="LND6" s="401"/>
      <c r="LNE6" s="401"/>
      <c r="LNF6" s="401"/>
      <c r="LNG6" s="401"/>
      <c r="LNH6" s="401"/>
      <c r="LNI6" s="401"/>
      <c r="LNJ6" s="401"/>
      <c r="LNK6" s="401"/>
      <c r="LNL6" s="401"/>
      <c r="LNM6" s="401"/>
      <c r="LNN6" s="401"/>
      <c r="LNO6" s="401"/>
      <c r="LNP6" s="401"/>
      <c r="LNQ6" s="401"/>
      <c r="LNR6" s="401"/>
      <c r="LNS6" s="401"/>
      <c r="LNT6" s="401"/>
      <c r="LNU6" s="401"/>
      <c r="LNV6" s="401"/>
      <c r="LNW6" s="401"/>
      <c r="LNX6" s="401"/>
      <c r="LNY6" s="401"/>
      <c r="LNZ6" s="401"/>
      <c r="LOA6" s="401"/>
      <c r="LOB6" s="401"/>
      <c r="LOC6" s="401"/>
      <c r="LOD6" s="401"/>
      <c r="LOE6" s="401"/>
      <c r="LOF6" s="401"/>
      <c r="LOG6" s="401"/>
      <c r="LOH6" s="401"/>
      <c r="LOI6" s="401"/>
      <c r="LOJ6" s="401"/>
      <c r="LOK6" s="401"/>
      <c r="LOL6" s="401"/>
      <c r="LOM6" s="401"/>
      <c r="LON6" s="401"/>
      <c r="LOO6" s="401"/>
      <c r="LOP6" s="401"/>
      <c r="LOQ6" s="401"/>
      <c r="LOR6" s="401"/>
      <c r="LOS6" s="401"/>
      <c r="LOT6" s="401"/>
      <c r="LOU6" s="401"/>
      <c r="LOV6" s="401"/>
      <c r="LOW6" s="401"/>
      <c r="LOX6" s="401"/>
      <c r="LOY6" s="401"/>
      <c r="LOZ6" s="401"/>
      <c r="LPA6" s="401"/>
      <c r="LPB6" s="401"/>
      <c r="LPC6" s="401"/>
      <c r="LPD6" s="401"/>
      <c r="LPE6" s="401"/>
      <c r="LPF6" s="401"/>
      <c r="LPG6" s="401"/>
      <c r="LPH6" s="401"/>
      <c r="LPI6" s="401"/>
      <c r="LPJ6" s="401"/>
      <c r="LPK6" s="401"/>
      <c r="LPL6" s="401"/>
      <c r="LPM6" s="401"/>
      <c r="LPN6" s="401"/>
      <c r="LPO6" s="401"/>
      <c r="LPP6" s="401"/>
      <c r="LPQ6" s="401"/>
      <c r="LPR6" s="401"/>
      <c r="LPS6" s="401"/>
      <c r="LPT6" s="401"/>
      <c r="LPU6" s="401"/>
      <c r="LPV6" s="401"/>
      <c r="LPW6" s="401"/>
      <c r="LPX6" s="401"/>
      <c r="LPY6" s="401"/>
      <c r="LPZ6" s="401"/>
      <c r="LQA6" s="401"/>
      <c r="LQB6" s="401"/>
      <c r="LQC6" s="401"/>
      <c r="LQD6" s="401"/>
      <c r="LQE6" s="401"/>
      <c r="LQF6" s="401"/>
      <c r="LQG6" s="401"/>
      <c r="LQH6" s="401"/>
      <c r="LQI6" s="401"/>
      <c r="LQJ6" s="401"/>
      <c r="LQK6" s="401"/>
      <c r="LQL6" s="401"/>
      <c r="LQM6" s="401"/>
      <c r="LQN6" s="401"/>
      <c r="LQO6" s="401"/>
      <c r="LQP6" s="401"/>
      <c r="LQQ6" s="401"/>
      <c r="LQR6" s="401"/>
      <c r="LQS6" s="401"/>
      <c r="LQT6" s="401"/>
      <c r="LQU6" s="401"/>
      <c r="LQV6" s="401"/>
      <c r="LQW6" s="401"/>
      <c r="LQX6" s="401"/>
      <c r="LQY6" s="401"/>
      <c r="LQZ6" s="401"/>
      <c r="LRA6" s="401"/>
      <c r="LRB6" s="401"/>
      <c r="LRC6" s="401"/>
      <c r="LRD6" s="401"/>
      <c r="LRE6" s="401"/>
      <c r="LRF6" s="401"/>
      <c r="LRG6" s="401"/>
      <c r="LRH6" s="401"/>
      <c r="LRI6" s="401"/>
      <c r="LRJ6" s="401"/>
      <c r="LRK6" s="401"/>
      <c r="LRL6" s="401"/>
      <c r="LRM6" s="401"/>
      <c r="LRN6" s="401"/>
      <c r="LRO6" s="401"/>
      <c r="LRP6" s="401"/>
      <c r="LRQ6" s="401"/>
      <c r="LRR6" s="401"/>
      <c r="LRS6" s="401"/>
      <c r="LRT6" s="401"/>
      <c r="LRU6" s="401"/>
      <c r="LRV6" s="401"/>
      <c r="LRW6" s="401"/>
      <c r="LRX6" s="401"/>
      <c r="LRY6" s="401"/>
      <c r="LRZ6" s="401"/>
      <c r="LSA6" s="401"/>
      <c r="LSB6" s="401"/>
      <c r="LSC6" s="401"/>
      <c r="LSD6" s="401"/>
      <c r="LSE6" s="401"/>
      <c r="LSF6" s="401"/>
      <c r="LSG6" s="401"/>
      <c r="LSH6" s="401"/>
      <c r="LSI6" s="401"/>
      <c r="LSJ6" s="401"/>
      <c r="LSK6" s="401"/>
      <c r="LSL6" s="401"/>
      <c r="LSM6" s="401"/>
      <c r="LSN6" s="401"/>
      <c r="LSO6" s="401"/>
      <c r="LSP6" s="401"/>
      <c r="LSQ6" s="401"/>
      <c r="LSR6" s="401"/>
      <c r="LSS6" s="401"/>
      <c r="LST6" s="401"/>
      <c r="LSU6" s="401"/>
      <c r="LSV6" s="401"/>
      <c r="LSW6" s="401"/>
      <c r="LSX6" s="401"/>
      <c r="LSY6" s="401"/>
      <c r="LSZ6" s="401"/>
      <c r="LTA6" s="401"/>
      <c r="LTB6" s="401"/>
      <c r="LTC6" s="401"/>
      <c r="LTD6" s="401"/>
      <c r="LTE6" s="401"/>
      <c r="LTF6" s="401"/>
      <c r="LTG6" s="401"/>
      <c r="LTH6" s="401"/>
      <c r="LTI6" s="401"/>
      <c r="LTJ6" s="401"/>
      <c r="LTK6" s="401"/>
      <c r="LTL6" s="401"/>
      <c r="LTM6" s="401"/>
      <c r="LTN6" s="401"/>
      <c r="LTO6" s="401"/>
      <c r="LTP6" s="401"/>
      <c r="LTQ6" s="401"/>
      <c r="LTR6" s="401"/>
      <c r="LTS6" s="401"/>
      <c r="LTT6" s="401"/>
      <c r="LTU6" s="401"/>
      <c r="LTV6" s="401"/>
      <c r="LTW6" s="401"/>
      <c r="LTX6" s="401"/>
      <c r="LTY6" s="401"/>
      <c r="LTZ6" s="401"/>
      <c r="LUA6" s="401"/>
      <c r="LUB6" s="401"/>
      <c r="LUC6" s="401"/>
      <c r="LUD6" s="401"/>
      <c r="LUE6" s="401"/>
      <c r="LUF6" s="401"/>
      <c r="LUG6" s="401"/>
      <c r="LUH6" s="401"/>
      <c r="LUI6" s="401"/>
      <c r="LUJ6" s="401"/>
      <c r="LUK6" s="401"/>
      <c r="LUL6" s="401"/>
      <c r="LUM6" s="401"/>
      <c r="LUN6" s="401"/>
      <c r="LUO6" s="401"/>
      <c r="LUP6" s="401"/>
      <c r="LUQ6" s="401"/>
      <c r="LUR6" s="401"/>
      <c r="LUS6" s="401"/>
      <c r="LUT6" s="401"/>
      <c r="LUU6" s="401"/>
      <c r="LUV6" s="401"/>
      <c r="LUW6" s="401"/>
      <c r="LUX6" s="401"/>
      <c r="LUY6" s="401"/>
      <c r="LUZ6" s="401"/>
      <c r="LVA6" s="401"/>
      <c r="LVB6" s="401"/>
      <c r="LVC6" s="401"/>
      <c r="LVD6" s="401"/>
      <c r="LVE6" s="401"/>
      <c r="LVF6" s="401"/>
      <c r="LVG6" s="401"/>
      <c r="LVH6" s="401"/>
      <c r="LVI6" s="401"/>
      <c r="LVJ6" s="401"/>
      <c r="LVK6" s="401"/>
      <c r="LVL6" s="401"/>
      <c r="LVM6" s="401"/>
      <c r="LVN6" s="401"/>
      <c r="LVO6" s="401"/>
      <c r="LVP6" s="401"/>
      <c r="LVQ6" s="401"/>
      <c r="LVR6" s="401"/>
      <c r="LVS6" s="401"/>
      <c r="LVT6" s="401"/>
      <c r="LVU6" s="401"/>
      <c r="LVV6" s="401"/>
      <c r="LVW6" s="401"/>
      <c r="LVX6" s="401"/>
      <c r="LVY6" s="401"/>
      <c r="LVZ6" s="401"/>
      <c r="LWA6" s="401"/>
      <c r="LWB6" s="401"/>
      <c r="LWC6" s="401"/>
      <c r="LWD6" s="401"/>
      <c r="LWE6" s="401"/>
      <c r="LWF6" s="401"/>
      <c r="LWG6" s="401"/>
      <c r="LWH6" s="401"/>
      <c r="LWI6" s="401"/>
      <c r="LWJ6" s="401"/>
      <c r="LWK6" s="401"/>
      <c r="LWL6" s="401"/>
      <c r="LWM6" s="401"/>
      <c r="LWN6" s="401"/>
      <c r="LWO6" s="401"/>
      <c r="LWP6" s="401"/>
      <c r="LWQ6" s="401"/>
      <c r="LWR6" s="401"/>
      <c r="LWS6" s="401"/>
      <c r="LWT6" s="401"/>
      <c r="LWU6" s="401"/>
      <c r="LWV6" s="401"/>
      <c r="LWW6" s="401"/>
      <c r="LWX6" s="401"/>
      <c r="LWY6" s="401"/>
      <c r="LWZ6" s="401"/>
      <c r="LXA6" s="401"/>
      <c r="LXB6" s="401"/>
      <c r="LXC6" s="401"/>
      <c r="LXD6" s="401"/>
      <c r="LXE6" s="401"/>
      <c r="LXF6" s="401"/>
      <c r="LXG6" s="401"/>
      <c r="LXH6" s="401"/>
      <c r="LXI6" s="401"/>
      <c r="LXJ6" s="401"/>
      <c r="LXK6" s="401"/>
      <c r="LXL6" s="401"/>
      <c r="LXM6" s="401"/>
      <c r="LXN6" s="401"/>
      <c r="LXO6" s="401"/>
      <c r="LXP6" s="401"/>
      <c r="LXQ6" s="401"/>
      <c r="LXR6" s="401"/>
      <c r="LXS6" s="401"/>
      <c r="LXT6" s="401"/>
      <c r="LXU6" s="401"/>
      <c r="LXV6" s="401"/>
      <c r="LXW6" s="401"/>
      <c r="LXX6" s="401"/>
      <c r="LXY6" s="401"/>
      <c r="LXZ6" s="401"/>
      <c r="LYA6" s="401"/>
      <c r="LYB6" s="401"/>
      <c r="LYC6" s="401"/>
      <c r="LYD6" s="401"/>
      <c r="LYE6" s="401"/>
      <c r="LYF6" s="401"/>
      <c r="LYG6" s="401"/>
      <c r="LYH6" s="401"/>
      <c r="LYI6" s="401"/>
      <c r="LYJ6" s="401"/>
      <c r="LYK6" s="401"/>
      <c r="LYL6" s="401"/>
      <c r="LYM6" s="401"/>
      <c r="LYN6" s="401"/>
      <c r="LYO6" s="401"/>
      <c r="LYP6" s="401"/>
      <c r="LYQ6" s="401"/>
      <c r="LYR6" s="401"/>
      <c r="LYS6" s="401"/>
      <c r="LYT6" s="401"/>
      <c r="LYU6" s="401"/>
      <c r="LYV6" s="401"/>
      <c r="LYW6" s="401"/>
      <c r="LYX6" s="401"/>
      <c r="LYY6" s="401"/>
      <c r="LYZ6" s="401"/>
      <c r="LZA6" s="401"/>
      <c r="LZB6" s="401"/>
      <c r="LZC6" s="401"/>
      <c r="LZD6" s="401"/>
      <c r="LZE6" s="401"/>
      <c r="LZF6" s="401"/>
      <c r="LZG6" s="401"/>
      <c r="LZH6" s="401"/>
      <c r="LZI6" s="401"/>
      <c r="LZJ6" s="401"/>
      <c r="LZK6" s="401"/>
      <c r="LZL6" s="401"/>
      <c r="LZM6" s="401"/>
      <c r="LZN6" s="401"/>
      <c r="LZO6" s="401"/>
      <c r="LZP6" s="401"/>
      <c r="LZQ6" s="401"/>
      <c r="LZR6" s="401"/>
      <c r="LZS6" s="401"/>
      <c r="LZT6" s="401"/>
      <c r="LZU6" s="401"/>
      <c r="LZV6" s="401"/>
      <c r="LZW6" s="401"/>
      <c r="LZX6" s="401"/>
      <c r="LZY6" s="401"/>
      <c r="LZZ6" s="401"/>
      <c r="MAA6" s="401"/>
      <c r="MAB6" s="401"/>
      <c r="MAC6" s="401"/>
      <c r="MAD6" s="401"/>
      <c r="MAE6" s="401"/>
      <c r="MAF6" s="401"/>
      <c r="MAG6" s="401"/>
      <c r="MAH6" s="401"/>
      <c r="MAI6" s="401"/>
      <c r="MAJ6" s="401"/>
      <c r="MAK6" s="401"/>
      <c r="MAL6" s="401"/>
      <c r="MAM6" s="401"/>
      <c r="MAN6" s="401"/>
      <c r="MAO6" s="401"/>
      <c r="MAP6" s="401"/>
      <c r="MAQ6" s="401"/>
      <c r="MAR6" s="401"/>
      <c r="MAS6" s="401"/>
      <c r="MAT6" s="401"/>
      <c r="MAU6" s="401"/>
      <c r="MAV6" s="401"/>
      <c r="MAW6" s="401"/>
      <c r="MAX6" s="401"/>
      <c r="MAY6" s="401"/>
      <c r="MAZ6" s="401"/>
      <c r="MBA6" s="401"/>
      <c r="MBB6" s="401"/>
      <c r="MBC6" s="401"/>
      <c r="MBD6" s="401"/>
      <c r="MBE6" s="401"/>
      <c r="MBF6" s="401"/>
      <c r="MBG6" s="401"/>
      <c r="MBH6" s="401"/>
      <c r="MBI6" s="401"/>
      <c r="MBJ6" s="401"/>
      <c r="MBK6" s="401"/>
      <c r="MBL6" s="401"/>
      <c r="MBM6" s="401"/>
      <c r="MBN6" s="401"/>
      <c r="MBO6" s="401"/>
      <c r="MBP6" s="401"/>
      <c r="MBQ6" s="401"/>
      <c r="MBR6" s="401"/>
      <c r="MBS6" s="401"/>
      <c r="MBT6" s="401"/>
      <c r="MBU6" s="401"/>
      <c r="MBV6" s="401"/>
      <c r="MBW6" s="401"/>
      <c r="MBX6" s="401"/>
      <c r="MBY6" s="401"/>
      <c r="MBZ6" s="401"/>
      <c r="MCA6" s="401"/>
      <c r="MCB6" s="401"/>
      <c r="MCC6" s="401"/>
      <c r="MCD6" s="401"/>
      <c r="MCE6" s="401"/>
      <c r="MCF6" s="401"/>
      <c r="MCG6" s="401"/>
      <c r="MCH6" s="401"/>
      <c r="MCI6" s="401"/>
      <c r="MCJ6" s="401"/>
      <c r="MCK6" s="401"/>
      <c r="MCL6" s="401"/>
      <c r="MCM6" s="401"/>
      <c r="MCN6" s="401"/>
      <c r="MCO6" s="401"/>
      <c r="MCP6" s="401"/>
      <c r="MCQ6" s="401"/>
      <c r="MCR6" s="401"/>
      <c r="MCS6" s="401"/>
      <c r="MCT6" s="401"/>
      <c r="MCU6" s="401"/>
      <c r="MCV6" s="401"/>
      <c r="MCW6" s="401"/>
      <c r="MCX6" s="401"/>
      <c r="MCY6" s="401"/>
      <c r="MCZ6" s="401"/>
      <c r="MDA6" s="401"/>
      <c r="MDB6" s="401"/>
      <c r="MDC6" s="401"/>
      <c r="MDD6" s="401"/>
      <c r="MDE6" s="401"/>
      <c r="MDF6" s="401"/>
      <c r="MDG6" s="401"/>
      <c r="MDH6" s="401"/>
      <c r="MDI6" s="401"/>
      <c r="MDJ6" s="401"/>
      <c r="MDK6" s="401"/>
      <c r="MDL6" s="401"/>
      <c r="MDM6" s="401"/>
      <c r="MDN6" s="401"/>
      <c r="MDO6" s="401"/>
      <c r="MDP6" s="401"/>
      <c r="MDQ6" s="401"/>
      <c r="MDR6" s="401"/>
      <c r="MDS6" s="401"/>
      <c r="MDT6" s="401"/>
      <c r="MDU6" s="401"/>
      <c r="MDV6" s="401"/>
      <c r="MDW6" s="401"/>
      <c r="MDX6" s="401"/>
      <c r="MDY6" s="401"/>
      <c r="MDZ6" s="401"/>
      <c r="MEA6" s="401"/>
      <c r="MEB6" s="401"/>
      <c r="MEC6" s="401"/>
      <c r="MED6" s="401"/>
      <c r="MEE6" s="401"/>
      <c r="MEF6" s="401"/>
      <c r="MEG6" s="401"/>
      <c r="MEH6" s="401"/>
      <c r="MEI6" s="401"/>
      <c r="MEJ6" s="401"/>
      <c r="MEK6" s="401"/>
      <c r="MEL6" s="401"/>
      <c r="MEM6" s="401"/>
      <c r="MEN6" s="401"/>
      <c r="MEO6" s="401"/>
      <c r="MEP6" s="401"/>
      <c r="MEQ6" s="401"/>
      <c r="MER6" s="401"/>
      <c r="MES6" s="401"/>
      <c r="MET6" s="401"/>
      <c r="MEU6" s="401"/>
      <c r="MEV6" s="401"/>
      <c r="MEW6" s="401"/>
      <c r="MEX6" s="401"/>
      <c r="MEY6" s="401"/>
      <c r="MEZ6" s="401"/>
      <c r="MFA6" s="401"/>
      <c r="MFB6" s="401"/>
      <c r="MFC6" s="401"/>
      <c r="MFD6" s="401"/>
      <c r="MFE6" s="401"/>
      <c r="MFF6" s="401"/>
      <c r="MFG6" s="401"/>
      <c r="MFH6" s="401"/>
      <c r="MFI6" s="401"/>
      <c r="MFJ6" s="401"/>
      <c r="MFK6" s="401"/>
      <c r="MFL6" s="401"/>
      <c r="MFM6" s="401"/>
      <c r="MFN6" s="401"/>
      <c r="MFO6" s="401"/>
      <c r="MFP6" s="401"/>
      <c r="MFQ6" s="401"/>
      <c r="MFR6" s="401"/>
      <c r="MFS6" s="401"/>
      <c r="MFT6" s="401"/>
      <c r="MFU6" s="401"/>
      <c r="MFV6" s="401"/>
      <c r="MFW6" s="401"/>
      <c r="MFX6" s="401"/>
      <c r="MFY6" s="401"/>
      <c r="MFZ6" s="401"/>
      <c r="MGA6" s="401"/>
      <c r="MGB6" s="401"/>
      <c r="MGC6" s="401"/>
      <c r="MGD6" s="401"/>
      <c r="MGE6" s="401"/>
      <c r="MGF6" s="401"/>
      <c r="MGG6" s="401"/>
      <c r="MGH6" s="401"/>
      <c r="MGI6" s="401"/>
      <c r="MGJ6" s="401"/>
      <c r="MGK6" s="401"/>
      <c r="MGL6" s="401"/>
      <c r="MGM6" s="401"/>
      <c r="MGN6" s="401"/>
      <c r="MGO6" s="401"/>
      <c r="MGP6" s="401"/>
      <c r="MGQ6" s="401"/>
      <c r="MGR6" s="401"/>
      <c r="MGS6" s="401"/>
      <c r="MGT6" s="401"/>
      <c r="MGU6" s="401"/>
      <c r="MGV6" s="401"/>
      <c r="MGW6" s="401"/>
      <c r="MGX6" s="401"/>
      <c r="MGY6" s="401"/>
      <c r="MGZ6" s="401"/>
      <c r="MHA6" s="401"/>
      <c r="MHB6" s="401"/>
      <c r="MHC6" s="401"/>
      <c r="MHD6" s="401"/>
      <c r="MHE6" s="401"/>
      <c r="MHF6" s="401"/>
      <c r="MHG6" s="401"/>
      <c r="MHH6" s="401"/>
      <c r="MHI6" s="401"/>
      <c r="MHJ6" s="401"/>
      <c r="MHK6" s="401"/>
      <c r="MHL6" s="401"/>
      <c r="MHM6" s="401"/>
      <c r="MHN6" s="401"/>
      <c r="MHO6" s="401"/>
      <c r="MHP6" s="401"/>
      <c r="MHQ6" s="401"/>
      <c r="MHR6" s="401"/>
      <c r="MHS6" s="401"/>
      <c r="MHT6" s="401"/>
      <c r="MHU6" s="401"/>
      <c r="MHV6" s="401"/>
      <c r="MHW6" s="401"/>
      <c r="MHX6" s="401"/>
      <c r="MHY6" s="401"/>
      <c r="MHZ6" s="401"/>
      <c r="MIA6" s="401"/>
      <c r="MIB6" s="401"/>
      <c r="MIC6" s="401"/>
      <c r="MID6" s="401"/>
      <c r="MIE6" s="401"/>
      <c r="MIF6" s="401"/>
      <c r="MIG6" s="401"/>
      <c r="MIH6" s="401"/>
      <c r="MII6" s="401"/>
      <c r="MIJ6" s="401"/>
      <c r="MIK6" s="401"/>
      <c r="MIL6" s="401"/>
      <c r="MIM6" s="401"/>
      <c r="MIN6" s="401"/>
      <c r="MIO6" s="401"/>
      <c r="MIP6" s="401"/>
      <c r="MIQ6" s="401"/>
      <c r="MIR6" s="401"/>
      <c r="MIS6" s="401"/>
      <c r="MIT6" s="401"/>
      <c r="MIU6" s="401"/>
      <c r="MIV6" s="401"/>
      <c r="MIW6" s="401"/>
      <c r="MIX6" s="401"/>
      <c r="MIY6" s="401"/>
      <c r="MIZ6" s="401"/>
      <c r="MJA6" s="401"/>
      <c r="MJB6" s="401"/>
      <c r="MJC6" s="401"/>
      <c r="MJD6" s="401"/>
      <c r="MJE6" s="401"/>
      <c r="MJF6" s="401"/>
      <c r="MJG6" s="401"/>
      <c r="MJH6" s="401"/>
      <c r="MJI6" s="401"/>
      <c r="MJJ6" s="401"/>
      <c r="MJK6" s="401"/>
      <c r="MJL6" s="401"/>
      <c r="MJM6" s="401"/>
      <c r="MJN6" s="401"/>
      <c r="MJO6" s="401"/>
      <c r="MJP6" s="401"/>
      <c r="MJQ6" s="401"/>
      <c r="MJR6" s="401"/>
      <c r="MJS6" s="401"/>
      <c r="MJT6" s="401"/>
      <c r="MJU6" s="401"/>
      <c r="MJV6" s="401"/>
      <c r="MJW6" s="401"/>
      <c r="MJX6" s="401"/>
      <c r="MJY6" s="401"/>
      <c r="MJZ6" s="401"/>
      <c r="MKA6" s="401"/>
      <c r="MKB6" s="401"/>
      <c r="MKC6" s="401"/>
      <c r="MKD6" s="401"/>
      <c r="MKE6" s="401"/>
      <c r="MKF6" s="401"/>
      <c r="MKG6" s="401"/>
      <c r="MKH6" s="401"/>
      <c r="MKI6" s="401"/>
      <c r="MKJ6" s="401"/>
      <c r="MKK6" s="401"/>
      <c r="MKL6" s="401"/>
      <c r="MKM6" s="401"/>
      <c r="MKN6" s="401"/>
      <c r="MKO6" s="401"/>
      <c r="MKP6" s="401"/>
      <c r="MKQ6" s="401"/>
      <c r="MKR6" s="401"/>
      <c r="MKS6" s="401"/>
      <c r="MKT6" s="401"/>
      <c r="MKU6" s="401"/>
      <c r="MKV6" s="401"/>
      <c r="MKW6" s="401"/>
      <c r="MKX6" s="401"/>
      <c r="MKY6" s="401"/>
      <c r="MKZ6" s="401"/>
      <c r="MLA6" s="401"/>
      <c r="MLB6" s="401"/>
      <c r="MLC6" s="401"/>
      <c r="MLD6" s="401"/>
      <c r="MLE6" s="401"/>
      <c r="MLF6" s="401"/>
      <c r="MLG6" s="401"/>
      <c r="MLH6" s="401"/>
      <c r="MLI6" s="401"/>
      <c r="MLJ6" s="401"/>
      <c r="MLK6" s="401"/>
      <c r="MLL6" s="401"/>
      <c r="MLM6" s="401"/>
      <c r="MLN6" s="401"/>
      <c r="MLO6" s="401"/>
      <c r="MLP6" s="401"/>
      <c r="MLQ6" s="401"/>
      <c r="MLR6" s="401"/>
      <c r="MLS6" s="401"/>
      <c r="MLT6" s="401"/>
      <c r="MLU6" s="401"/>
      <c r="MLV6" s="401"/>
      <c r="MLW6" s="401"/>
      <c r="MLX6" s="401"/>
      <c r="MLY6" s="401"/>
      <c r="MLZ6" s="401"/>
      <c r="MMA6" s="401"/>
      <c r="MMB6" s="401"/>
      <c r="MMC6" s="401"/>
      <c r="MMD6" s="401"/>
      <c r="MME6" s="401"/>
      <c r="MMF6" s="401"/>
      <c r="MMG6" s="401"/>
      <c r="MMH6" s="401"/>
      <c r="MMI6" s="401"/>
      <c r="MMJ6" s="401"/>
      <c r="MMK6" s="401"/>
      <c r="MML6" s="401"/>
      <c r="MMM6" s="401"/>
      <c r="MMN6" s="401"/>
      <c r="MMO6" s="401"/>
      <c r="MMP6" s="401"/>
      <c r="MMQ6" s="401"/>
      <c r="MMR6" s="401"/>
      <c r="MMS6" s="401"/>
      <c r="MMT6" s="401"/>
      <c r="MMU6" s="401"/>
      <c r="MMV6" s="401"/>
      <c r="MMW6" s="401"/>
      <c r="MMX6" s="401"/>
      <c r="MMY6" s="401"/>
      <c r="MMZ6" s="401"/>
      <c r="MNA6" s="401"/>
      <c r="MNB6" s="401"/>
      <c r="MNC6" s="401"/>
      <c r="MND6" s="401"/>
      <c r="MNE6" s="401"/>
      <c r="MNF6" s="401"/>
      <c r="MNG6" s="401"/>
      <c r="MNH6" s="401"/>
      <c r="MNI6" s="401"/>
      <c r="MNJ6" s="401"/>
      <c r="MNK6" s="401"/>
      <c r="MNL6" s="401"/>
      <c r="MNM6" s="401"/>
      <c r="MNN6" s="401"/>
      <c r="MNO6" s="401"/>
      <c r="MNP6" s="401"/>
      <c r="MNQ6" s="401"/>
      <c r="MNR6" s="401"/>
      <c r="MNS6" s="401"/>
      <c r="MNT6" s="401"/>
      <c r="MNU6" s="401"/>
      <c r="MNV6" s="401"/>
      <c r="MNW6" s="401"/>
      <c r="MNX6" s="401"/>
      <c r="MNY6" s="401"/>
      <c r="MNZ6" s="401"/>
      <c r="MOA6" s="401"/>
      <c r="MOB6" s="401"/>
      <c r="MOC6" s="401"/>
      <c r="MOD6" s="401"/>
      <c r="MOE6" s="401"/>
      <c r="MOF6" s="401"/>
      <c r="MOG6" s="401"/>
      <c r="MOH6" s="401"/>
      <c r="MOI6" s="401"/>
      <c r="MOJ6" s="401"/>
      <c r="MOK6" s="401"/>
      <c r="MOL6" s="401"/>
      <c r="MOM6" s="401"/>
      <c r="MON6" s="401"/>
      <c r="MOO6" s="401"/>
      <c r="MOP6" s="401"/>
      <c r="MOQ6" s="401"/>
      <c r="MOR6" s="401"/>
      <c r="MOS6" s="401"/>
      <c r="MOT6" s="401"/>
      <c r="MOU6" s="401"/>
      <c r="MOV6" s="401"/>
      <c r="MOW6" s="401"/>
      <c r="MOX6" s="401"/>
      <c r="MOY6" s="401"/>
      <c r="MOZ6" s="401"/>
      <c r="MPA6" s="401"/>
      <c r="MPB6" s="401"/>
      <c r="MPC6" s="401"/>
      <c r="MPD6" s="401"/>
      <c r="MPE6" s="401"/>
      <c r="MPF6" s="401"/>
      <c r="MPG6" s="401"/>
      <c r="MPH6" s="401"/>
      <c r="MPI6" s="401"/>
      <c r="MPJ6" s="401"/>
      <c r="MPK6" s="401"/>
      <c r="MPL6" s="401"/>
      <c r="MPM6" s="401"/>
      <c r="MPN6" s="401"/>
      <c r="MPO6" s="401"/>
      <c r="MPP6" s="401"/>
      <c r="MPQ6" s="401"/>
      <c r="MPR6" s="401"/>
      <c r="MPS6" s="401"/>
      <c r="MPT6" s="401"/>
      <c r="MPU6" s="401"/>
      <c r="MPV6" s="401"/>
      <c r="MPW6" s="401"/>
      <c r="MPX6" s="401"/>
      <c r="MPY6" s="401"/>
      <c r="MPZ6" s="401"/>
      <c r="MQA6" s="401"/>
      <c r="MQB6" s="401"/>
      <c r="MQC6" s="401"/>
      <c r="MQD6" s="401"/>
      <c r="MQE6" s="401"/>
      <c r="MQF6" s="401"/>
      <c r="MQG6" s="401"/>
      <c r="MQH6" s="401"/>
      <c r="MQI6" s="401"/>
      <c r="MQJ6" s="401"/>
      <c r="MQK6" s="401"/>
      <c r="MQL6" s="401"/>
      <c r="MQM6" s="401"/>
      <c r="MQN6" s="401"/>
      <c r="MQO6" s="401"/>
      <c r="MQP6" s="401"/>
      <c r="MQQ6" s="401"/>
      <c r="MQR6" s="401"/>
      <c r="MQS6" s="401"/>
      <c r="MQT6" s="401"/>
      <c r="MQU6" s="401"/>
      <c r="MQV6" s="401"/>
      <c r="MQW6" s="401"/>
      <c r="MQX6" s="401"/>
      <c r="MQY6" s="401"/>
      <c r="MQZ6" s="401"/>
      <c r="MRA6" s="401"/>
      <c r="MRB6" s="401"/>
      <c r="MRC6" s="401"/>
      <c r="MRD6" s="401"/>
      <c r="MRE6" s="401"/>
      <c r="MRF6" s="401"/>
      <c r="MRG6" s="401"/>
      <c r="MRH6" s="401"/>
      <c r="MRI6" s="401"/>
      <c r="MRJ6" s="401"/>
      <c r="MRK6" s="401"/>
      <c r="MRL6" s="401"/>
      <c r="MRM6" s="401"/>
      <c r="MRN6" s="401"/>
      <c r="MRO6" s="401"/>
      <c r="MRP6" s="401"/>
      <c r="MRQ6" s="401"/>
      <c r="MRR6" s="401"/>
      <c r="MRS6" s="401"/>
      <c r="MRT6" s="401"/>
      <c r="MRU6" s="401"/>
      <c r="MRV6" s="401"/>
      <c r="MRW6" s="401"/>
      <c r="MRX6" s="401"/>
      <c r="MRY6" s="401"/>
      <c r="MRZ6" s="401"/>
      <c r="MSA6" s="401"/>
      <c r="MSB6" s="401"/>
      <c r="MSC6" s="401"/>
      <c r="MSD6" s="401"/>
      <c r="MSE6" s="401"/>
      <c r="MSF6" s="401"/>
      <c r="MSG6" s="401"/>
      <c r="MSH6" s="401"/>
      <c r="MSI6" s="401"/>
      <c r="MSJ6" s="401"/>
      <c r="MSK6" s="401"/>
      <c r="MSL6" s="401"/>
      <c r="MSM6" s="401"/>
      <c r="MSN6" s="401"/>
      <c r="MSO6" s="401"/>
      <c r="MSP6" s="401"/>
      <c r="MSQ6" s="401"/>
      <c r="MSR6" s="401"/>
      <c r="MSS6" s="401"/>
      <c r="MST6" s="401"/>
      <c r="MSU6" s="401"/>
      <c r="MSV6" s="401"/>
      <c r="MSW6" s="401"/>
      <c r="MSX6" s="401"/>
      <c r="MSY6" s="401"/>
      <c r="MSZ6" s="401"/>
      <c r="MTA6" s="401"/>
      <c r="MTB6" s="401"/>
      <c r="MTC6" s="401"/>
      <c r="MTD6" s="401"/>
      <c r="MTE6" s="401"/>
      <c r="MTF6" s="401"/>
      <c r="MTG6" s="401"/>
      <c r="MTH6" s="401"/>
      <c r="MTI6" s="401"/>
      <c r="MTJ6" s="401"/>
      <c r="MTK6" s="401"/>
      <c r="MTL6" s="401"/>
      <c r="MTM6" s="401"/>
      <c r="MTN6" s="401"/>
      <c r="MTO6" s="401"/>
      <c r="MTP6" s="401"/>
      <c r="MTQ6" s="401"/>
      <c r="MTR6" s="401"/>
      <c r="MTS6" s="401"/>
      <c r="MTT6" s="401"/>
      <c r="MTU6" s="401"/>
      <c r="MTV6" s="401"/>
      <c r="MTW6" s="401"/>
      <c r="MTX6" s="401"/>
      <c r="MTY6" s="401"/>
      <c r="MTZ6" s="401"/>
      <c r="MUA6" s="401"/>
      <c r="MUB6" s="401"/>
      <c r="MUC6" s="401"/>
      <c r="MUD6" s="401"/>
      <c r="MUE6" s="401"/>
      <c r="MUF6" s="401"/>
      <c r="MUG6" s="401"/>
      <c r="MUH6" s="401"/>
      <c r="MUI6" s="401"/>
      <c r="MUJ6" s="401"/>
      <c r="MUK6" s="401"/>
      <c r="MUL6" s="401"/>
      <c r="MUM6" s="401"/>
      <c r="MUN6" s="401"/>
      <c r="MUO6" s="401"/>
      <c r="MUP6" s="401"/>
      <c r="MUQ6" s="401"/>
      <c r="MUR6" s="401"/>
      <c r="MUS6" s="401"/>
      <c r="MUT6" s="401"/>
      <c r="MUU6" s="401"/>
      <c r="MUV6" s="401"/>
      <c r="MUW6" s="401"/>
      <c r="MUX6" s="401"/>
      <c r="MUY6" s="401"/>
      <c r="MUZ6" s="401"/>
      <c r="MVA6" s="401"/>
      <c r="MVB6" s="401"/>
      <c r="MVC6" s="401"/>
      <c r="MVD6" s="401"/>
      <c r="MVE6" s="401"/>
      <c r="MVF6" s="401"/>
      <c r="MVG6" s="401"/>
      <c r="MVH6" s="401"/>
      <c r="MVI6" s="401"/>
      <c r="MVJ6" s="401"/>
      <c r="MVK6" s="401"/>
      <c r="MVL6" s="401"/>
      <c r="MVM6" s="401"/>
      <c r="MVN6" s="401"/>
      <c r="MVO6" s="401"/>
      <c r="MVP6" s="401"/>
      <c r="MVQ6" s="401"/>
      <c r="MVR6" s="401"/>
      <c r="MVS6" s="401"/>
      <c r="MVT6" s="401"/>
      <c r="MVU6" s="401"/>
      <c r="MVV6" s="401"/>
      <c r="MVW6" s="401"/>
      <c r="MVX6" s="401"/>
      <c r="MVY6" s="401"/>
      <c r="MVZ6" s="401"/>
      <c r="MWA6" s="401"/>
      <c r="MWB6" s="401"/>
      <c r="MWC6" s="401"/>
      <c r="MWD6" s="401"/>
      <c r="MWE6" s="401"/>
      <c r="MWF6" s="401"/>
      <c r="MWG6" s="401"/>
      <c r="MWH6" s="401"/>
      <c r="MWI6" s="401"/>
      <c r="MWJ6" s="401"/>
      <c r="MWK6" s="401"/>
      <c r="MWL6" s="401"/>
      <c r="MWM6" s="401"/>
      <c r="MWN6" s="401"/>
      <c r="MWO6" s="401"/>
      <c r="MWP6" s="401"/>
      <c r="MWQ6" s="401"/>
      <c r="MWR6" s="401"/>
      <c r="MWS6" s="401"/>
      <c r="MWT6" s="401"/>
      <c r="MWU6" s="401"/>
      <c r="MWV6" s="401"/>
      <c r="MWW6" s="401"/>
      <c r="MWX6" s="401"/>
      <c r="MWY6" s="401"/>
      <c r="MWZ6" s="401"/>
      <c r="MXA6" s="401"/>
      <c r="MXB6" s="401"/>
      <c r="MXC6" s="401"/>
      <c r="MXD6" s="401"/>
      <c r="MXE6" s="401"/>
      <c r="MXF6" s="401"/>
      <c r="MXG6" s="401"/>
      <c r="MXH6" s="401"/>
      <c r="MXI6" s="401"/>
      <c r="MXJ6" s="401"/>
      <c r="MXK6" s="401"/>
      <c r="MXL6" s="401"/>
      <c r="MXM6" s="401"/>
      <c r="MXN6" s="401"/>
      <c r="MXO6" s="401"/>
      <c r="MXP6" s="401"/>
      <c r="MXQ6" s="401"/>
      <c r="MXR6" s="401"/>
      <c r="MXS6" s="401"/>
      <c r="MXT6" s="401"/>
      <c r="MXU6" s="401"/>
      <c r="MXV6" s="401"/>
      <c r="MXW6" s="401"/>
      <c r="MXX6" s="401"/>
      <c r="MXY6" s="401"/>
      <c r="MXZ6" s="401"/>
      <c r="MYA6" s="401"/>
      <c r="MYB6" s="401"/>
      <c r="MYC6" s="401"/>
      <c r="MYD6" s="401"/>
      <c r="MYE6" s="401"/>
      <c r="MYF6" s="401"/>
      <c r="MYG6" s="401"/>
      <c r="MYH6" s="401"/>
      <c r="MYI6" s="401"/>
      <c r="MYJ6" s="401"/>
      <c r="MYK6" s="401"/>
      <c r="MYL6" s="401"/>
      <c r="MYM6" s="401"/>
      <c r="MYN6" s="401"/>
      <c r="MYO6" s="401"/>
      <c r="MYP6" s="401"/>
      <c r="MYQ6" s="401"/>
      <c r="MYR6" s="401"/>
      <c r="MYS6" s="401"/>
      <c r="MYT6" s="401"/>
      <c r="MYU6" s="401"/>
      <c r="MYV6" s="401"/>
      <c r="MYW6" s="401"/>
      <c r="MYX6" s="401"/>
      <c r="MYY6" s="401"/>
      <c r="MYZ6" s="401"/>
      <c r="MZA6" s="401"/>
      <c r="MZB6" s="401"/>
      <c r="MZC6" s="401"/>
      <c r="MZD6" s="401"/>
      <c r="MZE6" s="401"/>
      <c r="MZF6" s="401"/>
      <c r="MZG6" s="401"/>
      <c r="MZH6" s="401"/>
      <c r="MZI6" s="401"/>
      <c r="MZJ6" s="401"/>
      <c r="MZK6" s="401"/>
      <c r="MZL6" s="401"/>
      <c r="MZM6" s="401"/>
      <c r="MZN6" s="401"/>
      <c r="MZO6" s="401"/>
      <c r="MZP6" s="401"/>
      <c r="MZQ6" s="401"/>
      <c r="MZR6" s="401"/>
      <c r="MZS6" s="401"/>
      <c r="MZT6" s="401"/>
      <c r="MZU6" s="401"/>
      <c r="MZV6" s="401"/>
      <c r="MZW6" s="401"/>
      <c r="MZX6" s="401"/>
      <c r="MZY6" s="401"/>
      <c r="MZZ6" s="401"/>
      <c r="NAA6" s="401"/>
      <c r="NAB6" s="401"/>
      <c r="NAC6" s="401"/>
      <c r="NAD6" s="401"/>
      <c r="NAE6" s="401"/>
      <c r="NAF6" s="401"/>
      <c r="NAG6" s="401"/>
      <c r="NAH6" s="401"/>
      <c r="NAI6" s="401"/>
      <c r="NAJ6" s="401"/>
      <c r="NAK6" s="401"/>
      <c r="NAL6" s="401"/>
      <c r="NAM6" s="401"/>
      <c r="NAN6" s="401"/>
      <c r="NAO6" s="401"/>
      <c r="NAP6" s="401"/>
      <c r="NAQ6" s="401"/>
      <c r="NAR6" s="401"/>
      <c r="NAS6" s="401"/>
      <c r="NAT6" s="401"/>
      <c r="NAU6" s="401"/>
      <c r="NAV6" s="401"/>
      <c r="NAW6" s="401"/>
      <c r="NAX6" s="401"/>
      <c r="NAY6" s="401"/>
      <c r="NAZ6" s="401"/>
      <c r="NBA6" s="401"/>
      <c r="NBB6" s="401"/>
      <c r="NBC6" s="401"/>
      <c r="NBD6" s="401"/>
      <c r="NBE6" s="401"/>
      <c r="NBF6" s="401"/>
      <c r="NBG6" s="401"/>
      <c r="NBH6" s="401"/>
      <c r="NBI6" s="401"/>
      <c r="NBJ6" s="401"/>
      <c r="NBK6" s="401"/>
      <c r="NBL6" s="401"/>
      <c r="NBM6" s="401"/>
      <c r="NBN6" s="401"/>
      <c r="NBO6" s="401"/>
      <c r="NBP6" s="401"/>
      <c r="NBQ6" s="401"/>
      <c r="NBR6" s="401"/>
      <c r="NBS6" s="401"/>
      <c r="NBT6" s="401"/>
      <c r="NBU6" s="401"/>
      <c r="NBV6" s="401"/>
      <c r="NBW6" s="401"/>
      <c r="NBX6" s="401"/>
      <c r="NBY6" s="401"/>
      <c r="NBZ6" s="401"/>
      <c r="NCA6" s="401"/>
      <c r="NCB6" s="401"/>
      <c r="NCC6" s="401"/>
      <c r="NCD6" s="401"/>
      <c r="NCE6" s="401"/>
      <c r="NCF6" s="401"/>
      <c r="NCG6" s="401"/>
      <c r="NCH6" s="401"/>
      <c r="NCI6" s="401"/>
      <c r="NCJ6" s="401"/>
      <c r="NCK6" s="401"/>
      <c r="NCL6" s="401"/>
      <c r="NCM6" s="401"/>
      <c r="NCN6" s="401"/>
      <c r="NCO6" s="401"/>
      <c r="NCP6" s="401"/>
      <c r="NCQ6" s="401"/>
      <c r="NCR6" s="401"/>
      <c r="NCS6" s="401"/>
      <c r="NCT6" s="401"/>
      <c r="NCU6" s="401"/>
      <c r="NCV6" s="401"/>
      <c r="NCW6" s="401"/>
      <c r="NCX6" s="401"/>
      <c r="NCY6" s="401"/>
      <c r="NCZ6" s="401"/>
      <c r="NDA6" s="401"/>
      <c r="NDB6" s="401"/>
      <c r="NDC6" s="401"/>
      <c r="NDD6" s="401"/>
      <c r="NDE6" s="401"/>
      <c r="NDF6" s="401"/>
      <c r="NDG6" s="401"/>
      <c r="NDH6" s="401"/>
      <c r="NDI6" s="401"/>
      <c r="NDJ6" s="401"/>
      <c r="NDK6" s="401"/>
      <c r="NDL6" s="401"/>
      <c r="NDM6" s="401"/>
      <c r="NDN6" s="401"/>
      <c r="NDO6" s="401"/>
      <c r="NDP6" s="401"/>
      <c r="NDQ6" s="401"/>
      <c r="NDR6" s="401"/>
      <c r="NDS6" s="401"/>
      <c r="NDT6" s="401"/>
      <c r="NDU6" s="401"/>
      <c r="NDV6" s="401"/>
      <c r="NDW6" s="401"/>
      <c r="NDX6" s="401"/>
      <c r="NDY6" s="401"/>
      <c r="NDZ6" s="401"/>
      <c r="NEA6" s="401"/>
      <c r="NEB6" s="401"/>
      <c r="NEC6" s="401"/>
      <c r="NED6" s="401"/>
      <c r="NEE6" s="401"/>
      <c r="NEF6" s="401"/>
      <c r="NEG6" s="401"/>
      <c r="NEH6" s="401"/>
      <c r="NEI6" s="401"/>
      <c r="NEJ6" s="401"/>
      <c r="NEK6" s="401"/>
      <c r="NEL6" s="401"/>
      <c r="NEM6" s="401"/>
      <c r="NEN6" s="401"/>
      <c r="NEO6" s="401"/>
      <c r="NEP6" s="401"/>
      <c r="NEQ6" s="401"/>
      <c r="NER6" s="401"/>
      <c r="NES6" s="401"/>
      <c r="NET6" s="401"/>
      <c r="NEU6" s="401"/>
      <c r="NEV6" s="401"/>
      <c r="NEW6" s="401"/>
      <c r="NEX6" s="401"/>
      <c r="NEY6" s="401"/>
      <c r="NEZ6" s="401"/>
      <c r="NFA6" s="401"/>
      <c r="NFB6" s="401"/>
      <c r="NFC6" s="401"/>
      <c r="NFD6" s="401"/>
      <c r="NFE6" s="401"/>
      <c r="NFF6" s="401"/>
      <c r="NFG6" s="401"/>
      <c r="NFH6" s="401"/>
      <c r="NFI6" s="401"/>
      <c r="NFJ6" s="401"/>
      <c r="NFK6" s="401"/>
      <c r="NFL6" s="401"/>
      <c r="NFM6" s="401"/>
      <c r="NFN6" s="401"/>
      <c r="NFO6" s="401"/>
      <c r="NFP6" s="401"/>
      <c r="NFQ6" s="401"/>
      <c r="NFR6" s="401"/>
      <c r="NFS6" s="401"/>
      <c r="NFT6" s="401"/>
      <c r="NFU6" s="401"/>
      <c r="NFV6" s="401"/>
      <c r="NFW6" s="401"/>
      <c r="NFX6" s="401"/>
      <c r="NFY6" s="401"/>
      <c r="NFZ6" s="401"/>
      <c r="NGA6" s="401"/>
      <c r="NGB6" s="401"/>
      <c r="NGC6" s="401"/>
      <c r="NGD6" s="401"/>
      <c r="NGE6" s="401"/>
      <c r="NGF6" s="401"/>
      <c r="NGG6" s="401"/>
      <c r="NGH6" s="401"/>
      <c r="NGI6" s="401"/>
      <c r="NGJ6" s="401"/>
      <c r="NGK6" s="401"/>
      <c r="NGL6" s="401"/>
      <c r="NGM6" s="401"/>
      <c r="NGN6" s="401"/>
      <c r="NGO6" s="401"/>
      <c r="NGP6" s="401"/>
      <c r="NGQ6" s="401"/>
      <c r="NGR6" s="401"/>
      <c r="NGS6" s="401"/>
      <c r="NGT6" s="401"/>
      <c r="NGU6" s="401"/>
      <c r="NGV6" s="401"/>
      <c r="NGW6" s="401"/>
      <c r="NGX6" s="401"/>
      <c r="NGY6" s="401"/>
      <c r="NGZ6" s="401"/>
      <c r="NHA6" s="401"/>
      <c r="NHB6" s="401"/>
      <c r="NHC6" s="401"/>
      <c r="NHD6" s="401"/>
      <c r="NHE6" s="401"/>
      <c r="NHF6" s="401"/>
      <c r="NHG6" s="401"/>
      <c r="NHH6" s="401"/>
      <c r="NHI6" s="401"/>
      <c r="NHJ6" s="401"/>
      <c r="NHK6" s="401"/>
      <c r="NHL6" s="401"/>
      <c r="NHM6" s="401"/>
      <c r="NHN6" s="401"/>
      <c r="NHO6" s="401"/>
      <c r="NHP6" s="401"/>
      <c r="NHQ6" s="401"/>
      <c r="NHR6" s="401"/>
      <c r="NHS6" s="401"/>
      <c r="NHT6" s="401"/>
      <c r="NHU6" s="401"/>
      <c r="NHV6" s="401"/>
      <c r="NHW6" s="401"/>
      <c r="NHX6" s="401"/>
      <c r="NHY6" s="401"/>
      <c r="NHZ6" s="401"/>
      <c r="NIA6" s="401"/>
      <c r="NIB6" s="401"/>
      <c r="NIC6" s="401"/>
      <c r="NID6" s="401"/>
      <c r="NIE6" s="401"/>
      <c r="NIF6" s="401"/>
      <c r="NIG6" s="401"/>
      <c r="NIH6" s="401"/>
      <c r="NII6" s="401"/>
      <c r="NIJ6" s="401"/>
      <c r="NIK6" s="401"/>
      <c r="NIL6" s="401"/>
      <c r="NIM6" s="401"/>
      <c r="NIN6" s="401"/>
      <c r="NIO6" s="401"/>
      <c r="NIP6" s="401"/>
      <c r="NIQ6" s="401"/>
      <c r="NIR6" s="401"/>
      <c r="NIS6" s="401"/>
      <c r="NIT6" s="401"/>
      <c r="NIU6" s="401"/>
      <c r="NIV6" s="401"/>
      <c r="NIW6" s="401"/>
      <c r="NIX6" s="401"/>
      <c r="NIY6" s="401"/>
      <c r="NIZ6" s="401"/>
      <c r="NJA6" s="401"/>
      <c r="NJB6" s="401"/>
      <c r="NJC6" s="401"/>
      <c r="NJD6" s="401"/>
      <c r="NJE6" s="401"/>
      <c r="NJF6" s="401"/>
      <c r="NJG6" s="401"/>
      <c r="NJH6" s="401"/>
      <c r="NJI6" s="401"/>
      <c r="NJJ6" s="401"/>
      <c r="NJK6" s="401"/>
      <c r="NJL6" s="401"/>
      <c r="NJM6" s="401"/>
      <c r="NJN6" s="401"/>
      <c r="NJO6" s="401"/>
      <c r="NJP6" s="401"/>
      <c r="NJQ6" s="401"/>
      <c r="NJR6" s="401"/>
      <c r="NJS6" s="401"/>
      <c r="NJT6" s="401"/>
      <c r="NJU6" s="401"/>
      <c r="NJV6" s="401"/>
      <c r="NJW6" s="401"/>
      <c r="NJX6" s="401"/>
      <c r="NJY6" s="401"/>
      <c r="NJZ6" s="401"/>
      <c r="NKA6" s="401"/>
      <c r="NKB6" s="401"/>
      <c r="NKC6" s="401"/>
      <c r="NKD6" s="401"/>
      <c r="NKE6" s="401"/>
      <c r="NKF6" s="401"/>
      <c r="NKG6" s="401"/>
      <c r="NKH6" s="401"/>
      <c r="NKI6" s="401"/>
      <c r="NKJ6" s="401"/>
      <c r="NKK6" s="401"/>
      <c r="NKL6" s="401"/>
      <c r="NKM6" s="401"/>
      <c r="NKN6" s="401"/>
      <c r="NKO6" s="401"/>
      <c r="NKP6" s="401"/>
      <c r="NKQ6" s="401"/>
      <c r="NKR6" s="401"/>
      <c r="NKS6" s="401"/>
      <c r="NKT6" s="401"/>
      <c r="NKU6" s="401"/>
      <c r="NKV6" s="401"/>
      <c r="NKW6" s="401"/>
      <c r="NKX6" s="401"/>
      <c r="NKY6" s="401"/>
      <c r="NKZ6" s="401"/>
      <c r="NLA6" s="401"/>
      <c r="NLB6" s="401"/>
      <c r="NLC6" s="401"/>
      <c r="NLD6" s="401"/>
      <c r="NLE6" s="401"/>
      <c r="NLF6" s="401"/>
      <c r="NLG6" s="401"/>
      <c r="NLH6" s="401"/>
      <c r="NLI6" s="401"/>
      <c r="NLJ6" s="401"/>
      <c r="NLK6" s="401"/>
      <c r="NLL6" s="401"/>
      <c r="NLM6" s="401"/>
      <c r="NLN6" s="401"/>
      <c r="NLO6" s="401"/>
      <c r="NLP6" s="401"/>
      <c r="NLQ6" s="401"/>
      <c r="NLR6" s="401"/>
      <c r="NLS6" s="401"/>
      <c r="NLT6" s="401"/>
      <c r="NLU6" s="401"/>
      <c r="NLV6" s="401"/>
      <c r="NLW6" s="401"/>
      <c r="NLX6" s="401"/>
      <c r="NLY6" s="401"/>
      <c r="NLZ6" s="401"/>
      <c r="NMA6" s="401"/>
      <c r="NMB6" s="401"/>
      <c r="NMC6" s="401"/>
      <c r="NMD6" s="401"/>
      <c r="NME6" s="401"/>
      <c r="NMF6" s="401"/>
      <c r="NMG6" s="401"/>
      <c r="NMH6" s="401"/>
      <c r="NMI6" s="401"/>
      <c r="NMJ6" s="401"/>
      <c r="NMK6" s="401"/>
      <c r="NML6" s="401"/>
      <c r="NMM6" s="401"/>
      <c r="NMN6" s="401"/>
      <c r="NMO6" s="401"/>
      <c r="NMP6" s="401"/>
      <c r="NMQ6" s="401"/>
      <c r="NMR6" s="401"/>
      <c r="NMS6" s="401"/>
      <c r="NMT6" s="401"/>
      <c r="NMU6" s="401"/>
      <c r="NMV6" s="401"/>
      <c r="NMW6" s="401"/>
      <c r="NMX6" s="401"/>
      <c r="NMY6" s="401"/>
      <c r="NMZ6" s="401"/>
      <c r="NNA6" s="401"/>
      <c r="NNB6" s="401"/>
      <c r="NNC6" s="401"/>
      <c r="NND6" s="401"/>
      <c r="NNE6" s="401"/>
      <c r="NNF6" s="401"/>
      <c r="NNG6" s="401"/>
      <c r="NNH6" s="401"/>
      <c r="NNI6" s="401"/>
      <c r="NNJ6" s="401"/>
      <c r="NNK6" s="401"/>
      <c r="NNL6" s="401"/>
      <c r="NNM6" s="401"/>
      <c r="NNN6" s="401"/>
      <c r="NNO6" s="401"/>
      <c r="NNP6" s="401"/>
      <c r="NNQ6" s="401"/>
      <c r="NNR6" s="401"/>
      <c r="NNS6" s="401"/>
      <c r="NNT6" s="401"/>
      <c r="NNU6" s="401"/>
      <c r="NNV6" s="401"/>
      <c r="NNW6" s="401"/>
      <c r="NNX6" s="401"/>
      <c r="NNY6" s="401"/>
      <c r="NNZ6" s="401"/>
      <c r="NOA6" s="401"/>
      <c r="NOB6" s="401"/>
      <c r="NOC6" s="401"/>
      <c r="NOD6" s="401"/>
      <c r="NOE6" s="401"/>
      <c r="NOF6" s="401"/>
      <c r="NOG6" s="401"/>
      <c r="NOH6" s="401"/>
      <c r="NOI6" s="401"/>
      <c r="NOJ6" s="401"/>
      <c r="NOK6" s="401"/>
      <c r="NOL6" s="401"/>
      <c r="NOM6" s="401"/>
      <c r="NON6" s="401"/>
      <c r="NOO6" s="401"/>
      <c r="NOP6" s="401"/>
      <c r="NOQ6" s="401"/>
      <c r="NOR6" s="401"/>
      <c r="NOS6" s="401"/>
      <c r="NOT6" s="401"/>
      <c r="NOU6" s="401"/>
      <c r="NOV6" s="401"/>
      <c r="NOW6" s="401"/>
      <c r="NOX6" s="401"/>
      <c r="NOY6" s="401"/>
      <c r="NOZ6" s="401"/>
      <c r="NPA6" s="401"/>
      <c r="NPB6" s="401"/>
      <c r="NPC6" s="401"/>
      <c r="NPD6" s="401"/>
      <c r="NPE6" s="401"/>
      <c r="NPF6" s="401"/>
      <c r="NPG6" s="401"/>
      <c r="NPH6" s="401"/>
      <c r="NPI6" s="401"/>
      <c r="NPJ6" s="401"/>
      <c r="NPK6" s="401"/>
      <c r="NPL6" s="401"/>
      <c r="NPM6" s="401"/>
      <c r="NPN6" s="401"/>
      <c r="NPO6" s="401"/>
      <c r="NPP6" s="401"/>
      <c r="NPQ6" s="401"/>
      <c r="NPR6" s="401"/>
      <c r="NPS6" s="401"/>
      <c r="NPT6" s="401"/>
      <c r="NPU6" s="401"/>
      <c r="NPV6" s="401"/>
      <c r="NPW6" s="401"/>
      <c r="NPX6" s="401"/>
      <c r="NPY6" s="401"/>
      <c r="NPZ6" s="401"/>
      <c r="NQA6" s="401"/>
      <c r="NQB6" s="401"/>
      <c r="NQC6" s="401"/>
      <c r="NQD6" s="401"/>
      <c r="NQE6" s="401"/>
      <c r="NQF6" s="401"/>
      <c r="NQG6" s="401"/>
      <c r="NQH6" s="401"/>
      <c r="NQI6" s="401"/>
      <c r="NQJ6" s="401"/>
      <c r="NQK6" s="401"/>
      <c r="NQL6" s="401"/>
      <c r="NQM6" s="401"/>
      <c r="NQN6" s="401"/>
      <c r="NQO6" s="401"/>
      <c r="NQP6" s="401"/>
      <c r="NQQ6" s="401"/>
      <c r="NQR6" s="401"/>
      <c r="NQS6" s="401"/>
      <c r="NQT6" s="401"/>
      <c r="NQU6" s="401"/>
      <c r="NQV6" s="401"/>
      <c r="NQW6" s="401"/>
      <c r="NQX6" s="401"/>
      <c r="NQY6" s="401"/>
      <c r="NQZ6" s="401"/>
      <c r="NRA6" s="401"/>
      <c r="NRB6" s="401"/>
      <c r="NRC6" s="401"/>
      <c r="NRD6" s="401"/>
      <c r="NRE6" s="401"/>
      <c r="NRF6" s="401"/>
      <c r="NRG6" s="401"/>
      <c r="NRH6" s="401"/>
      <c r="NRI6" s="401"/>
      <c r="NRJ6" s="401"/>
      <c r="NRK6" s="401"/>
      <c r="NRL6" s="401"/>
      <c r="NRM6" s="401"/>
      <c r="NRN6" s="401"/>
      <c r="NRO6" s="401"/>
      <c r="NRP6" s="401"/>
      <c r="NRQ6" s="401"/>
      <c r="NRR6" s="401"/>
      <c r="NRS6" s="401"/>
      <c r="NRT6" s="401"/>
      <c r="NRU6" s="401"/>
      <c r="NRV6" s="401"/>
      <c r="NRW6" s="401"/>
      <c r="NRX6" s="401"/>
      <c r="NRY6" s="401"/>
      <c r="NRZ6" s="401"/>
      <c r="NSA6" s="401"/>
      <c r="NSB6" s="401"/>
      <c r="NSC6" s="401"/>
      <c r="NSD6" s="401"/>
      <c r="NSE6" s="401"/>
      <c r="NSF6" s="401"/>
      <c r="NSG6" s="401"/>
      <c r="NSH6" s="401"/>
      <c r="NSI6" s="401"/>
      <c r="NSJ6" s="401"/>
      <c r="NSK6" s="401"/>
      <c r="NSL6" s="401"/>
      <c r="NSM6" s="401"/>
      <c r="NSN6" s="401"/>
      <c r="NSO6" s="401"/>
      <c r="NSP6" s="401"/>
      <c r="NSQ6" s="401"/>
      <c r="NSR6" s="401"/>
      <c r="NSS6" s="401"/>
      <c r="NST6" s="401"/>
      <c r="NSU6" s="401"/>
      <c r="NSV6" s="401"/>
      <c r="NSW6" s="401"/>
      <c r="NSX6" s="401"/>
      <c r="NSY6" s="401"/>
      <c r="NSZ6" s="401"/>
      <c r="NTA6" s="401"/>
      <c r="NTB6" s="401"/>
      <c r="NTC6" s="401"/>
      <c r="NTD6" s="401"/>
      <c r="NTE6" s="401"/>
      <c r="NTF6" s="401"/>
      <c r="NTG6" s="401"/>
      <c r="NTH6" s="401"/>
      <c r="NTI6" s="401"/>
      <c r="NTJ6" s="401"/>
      <c r="NTK6" s="401"/>
      <c r="NTL6" s="401"/>
      <c r="NTM6" s="401"/>
      <c r="NTN6" s="401"/>
      <c r="NTO6" s="401"/>
      <c r="NTP6" s="401"/>
      <c r="NTQ6" s="401"/>
      <c r="NTR6" s="401"/>
      <c r="NTS6" s="401"/>
      <c r="NTT6" s="401"/>
      <c r="NTU6" s="401"/>
      <c r="NTV6" s="401"/>
      <c r="NTW6" s="401"/>
      <c r="NTX6" s="401"/>
      <c r="NTY6" s="401"/>
      <c r="NTZ6" s="401"/>
      <c r="NUA6" s="401"/>
      <c r="NUB6" s="401"/>
      <c r="NUC6" s="401"/>
      <c r="NUD6" s="401"/>
      <c r="NUE6" s="401"/>
      <c r="NUF6" s="401"/>
      <c r="NUG6" s="401"/>
      <c r="NUH6" s="401"/>
      <c r="NUI6" s="401"/>
      <c r="NUJ6" s="401"/>
      <c r="NUK6" s="401"/>
      <c r="NUL6" s="401"/>
      <c r="NUM6" s="401"/>
      <c r="NUN6" s="401"/>
      <c r="NUO6" s="401"/>
      <c r="NUP6" s="401"/>
      <c r="NUQ6" s="401"/>
      <c r="NUR6" s="401"/>
      <c r="NUS6" s="401"/>
      <c r="NUT6" s="401"/>
      <c r="NUU6" s="401"/>
      <c r="NUV6" s="401"/>
      <c r="NUW6" s="401"/>
      <c r="NUX6" s="401"/>
      <c r="NUY6" s="401"/>
      <c r="NUZ6" s="401"/>
      <c r="NVA6" s="401"/>
      <c r="NVB6" s="401"/>
      <c r="NVC6" s="401"/>
      <c r="NVD6" s="401"/>
      <c r="NVE6" s="401"/>
      <c r="NVF6" s="401"/>
      <c r="NVG6" s="401"/>
      <c r="NVH6" s="401"/>
      <c r="NVI6" s="401"/>
      <c r="NVJ6" s="401"/>
      <c r="NVK6" s="401"/>
      <c r="NVL6" s="401"/>
      <c r="NVM6" s="401"/>
      <c r="NVN6" s="401"/>
      <c r="NVO6" s="401"/>
      <c r="NVP6" s="401"/>
      <c r="NVQ6" s="401"/>
      <c r="NVR6" s="401"/>
      <c r="NVS6" s="401"/>
      <c r="NVT6" s="401"/>
      <c r="NVU6" s="401"/>
      <c r="NVV6" s="401"/>
      <c r="NVW6" s="401"/>
      <c r="NVX6" s="401"/>
      <c r="NVY6" s="401"/>
      <c r="NVZ6" s="401"/>
      <c r="NWA6" s="401"/>
      <c r="NWB6" s="401"/>
      <c r="NWC6" s="401"/>
      <c r="NWD6" s="401"/>
      <c r="NWE6" s="401"/>
      <c r="NWF6" s="401"/>
      <c r="NWG6" s="401"/>
      <c r="NWH6" s="401"/>
      <c r="NWI6" s="401"/>
      <c r="NWJ6" s="401"/>
      <c r="NWK6" s="401"/>
      <c r="NWL6" s="401"/>
      <c r="NWM6" s="401"/>
      <c r="NWN6" s="401"/>
      <c r="NWO6" s="401"/>
      <c r="NWP6" s="401"/>
      <c r="NWQ6" s="401"/>
      <c r="NWR6" s="401"/>
      <c r="NWS6" s="401"/>
      <c r="NWT6" s="401"/>
      <c r="NWU6" s="401"/>
      <c r="NWV6" s="401"/>
      <c r="NWW6" s="401"/>
      <c r="NWX6" s="401"/>
      <c r="NWY6" s="401"/>
      <c r="NWZ6" s="401"/>
      <c r="NXA6" s="401"/>
      <c r="NXB6" s="401"/>
      <c r="NXC6" s="401"/>
      <c r="NXD6" s="401"/>
      <c r="NXE6" s="401"/>
      <c r="NXF6" s="401"/>
      <c r="NXG6" s="401"/>
      <c r="NXH6" s="401"/>
      <c r="NXI6" s="401"/>
      <c r="NXJ6" s="401"/>
      <c r="NXK6" s="401"/>
      <c r="NXL6" s="401"/>
      <c r="NXM6" s="401"/>
      <c r="NXN6" s="401"/>
      <c r="NXO6" s="401"/>
      <c r="NXP6" s="401"/>
      <c r="NXQ6" s="401"/>
      <c r="NXR6" s="401"/>
      <c r="NXS6" s="401"/>
      <c r="NXT6" s="401"/>
      <c r="NXU6" s="401"/>
      <c r="NXV6" s="401"/>
      <c r="NXW6" s="401"/>
      <c r="NXX6" s="401"/>
      <c r="NXY6" s="401"/>
      <c r="NXZ6" s="401"/>
      <c r="NYA6" s="401"/>
      <c r="NYB6" s="401"/>
      <c r="NYC6" s="401"/>
      <c r="NYD6" s="401"/>
      <c r="NYE6" s="401"/>
      <c r="NYF6" s="401"/>
      <c r="NYG6" s="401"/>
      <c r="NYH6" s="401"/>
      <c r="NYI6" s="401"/>
      <c r="NYJ6" s="401"/>
      <c r="NYK6" s="401"/>
      <c r="NYL6" s="401"/>
      <c r="NYM6" s="401"/>
      <c r="NYN6" s="401"/>
      <c r="NYO6" s="401"/>
      <c r="NYP6" s="401"/>
      <c r="NYQ6" s="401"/>
      <c r="NYR6" s="401"/>
      <c r="NYS6" s="401"/>
      <c r="NYT6" s="401"/>
      <c r="NYU6" s="401"/>
      <c r="NYV6" s="401"/>
      <c r="NYW6" s="401"/>
      <c r="NYX6" s="401"/>
      <c r="NYY6" s="401"/>
      <c r="NYZ6" s="401"/>
      <c r="NZA6" s="401"/>
      <c r="NZB6" s="401"/>
      <c r="NZC6" s="401"/>
      <c r="NZD6" s="401"/>
      <c r="NZE6" s="401"/>
      <c r="NZF6" s="401"/>
      <c r="NZG6" s="401"/>
      <c r="NZH6" s="401"/>
      <c r="NZI6" s="401"/>
      <c r="NZJ6" s="401"/>
      <c r="NZK6" s="401"/>
      <c r="NZL6" s="401"/>
      <c r="NZM6" s="401"/>
      <c r="NZN6" s="401"/>
      <c r="NZO6" s="401"/>
      <c r="NZP6" s="401"/>
      <c r="NZQ6" s="401"/>
      <c r="NZR6" s="401"/>
      <c r="NZS6" s="401"/>
      <c r="NZT6" s="401"/>
      <c r="NZU6" s="401"/>
      <c r="NZV6" s="401"/>
      <c r="NZW6" s="401"/>
      <c r="NZX6" s="401"/>
      <c r="NZY6" s="401"/>
      <c r="NZZ6" s="401"/>
      <c r="OAA6" s="401"/>
      <c r="OAB6" s="401"/>
      <c r="OAC6" s="401"/>
      <c r="OAD6" s="401"/>
      <c r="OAE6" s="401"/>
      <c r="OAF6" s="401"/>
      <c r="OAG6" s="401"/>
      <c r="OAH6" s="401"/>
      <c r="OAI6" s="401"/>
      <c r="OAJ6" s="401"/>
      <c r="OAK6" s="401"/>
      <c r="OAL6" s="401"/>
      <c r="OAM6" s="401"/>
      <c r="OAN6" s="401"/>
      <c r="OAO6" s="401"/>
      <c r="OAP6" s="401"/>
      <c r="OAQ6" s="401"/>
      <c r="OAR6" s="401"/>
      <c r="OAS6" s="401"/>
      <c r="OAT6" s="401"/>
      <c r="OAU6" s="401"/>
      <c r="OAV6" s="401"/>
      <c r="OAW6" s="401"/>
      <c r="OAX6" s="401"/>
      <c r="OAY6" s="401"/>
      <c r="OAZ6" s="401"/>
      <c r="OBA6" s="401"/>
      <c r="OBB6" s="401"/>
      <c r="OBC6" s="401"/>
      <c r="OBD6" s="401"/>
      <c r="OBE6" s="401"/>
      <c r="OBF6" s="401"/>
      <c r="OBG6" s="401"/>
      <c r="OBH6" s="401"/>
      <c r="OBI6" s="401"/>
      <c r="OBJ6" s="401"/>
      <c r="OBK6" s="401"/>
      <c r="OBL6" s="401"/>
      <c r="OBM6" s="401"/>
      <c r="OBN6" s="401"/>
      <c r="OBO6" s="401"/>
      <c r="OBP6" s="401"/>
      <c r="OBQ6" s="401"/>
      <c r="OBR6" s="401"/>
      <c r="OBS6" s="401"/>
      <c r="OBT6" s="401"/>
      <c r="OBU6" s="401"/>
      <c r="OBV6" s="401"/>
      <c r="OBW6" s="401"/>
      <c r="OBX6" s="401"/>
      <c r="OBY6" s="401"/>
      <c r="OBZ6" s="401"/>
      <c r="OCA6" s="401"/>
      <c r="OCB6" s="401"/>
      <c r="OCC6" s="401"/>
      <c r="OCD6" s="401"/>
      <c r="OCE6" s="401"/>
      <c r="OCF6" s="401"/>
      <c r="OCG6" s="401"/>
      <c r="OCH6" s="401"/>
      <c r="OCI6" s="401"/>
      <c r="OCJ6" s="401"/>
      <c r="OCK6" s="401"/>
      <c r="OCL6" s="401"/>
      <c r="OCM6" s="401"/>
      <c r="OCN6" s="401"/>
      <c r="OCO6" s="401"/>
      <c r="OCP6" s="401"/>
      <c r="OCQ6" s="401"/>
      <c r="OCR6" s="401"/>
      <c r="OCS6" s="401"/>
      <c r="OCT6" s="401"/>
      <c r="OCU6" s="401"/>
      <c r="OCV6" s="401"/>
      <c r="OCW6" s="401"/>
      <c r="OCX6" s="401"/>
      <c r="OCY6" s="401"/>
      <c r="OCZ6" s="401"/>
      <c r="ODA6" s="401"/>
      <c r="ODB6" s="401"/>
      <c r="ODC6" s="401"/>
      <c r="ODD6" s="401"/>
      <c r="ODE6" s="401"/>
      <c r="ODF6" s="401"/>
      <c r="ODG6" s="401"/>
      <c r="ODH6" s="401"/>
      <c r="ODI6" s="401"/>
      <c r="ODJ6" s="401"/>
      <c r="ODK6" s="401"/>
      <c r="ODL6" s="401"/>
      <c r="ODM6" s="401"/>
      <c r="ODN6" s="401"/>
      <c r="ODO6" s="401"/>
      <c r="ODP6" s="401"/>
      <c r="ODQ6" s="401"/>
      <c r="ODR6" s="401"/>
      <c r="ODS6" s="401"/>
      <c r="ODT6" s="401"/>
      <c r="ODU6" s="401"/>
      <c r="ODV6" s="401"/>
      <c r="ODW6" s="401"/>
      <c r="ODX6" s="401"/>
      <c r="ODY6" s="401"/>
      <c r="ODZ6" s="401"/>
      <c r="OEA6" s="401"/>
      <c r="OEB6" s="401"/>
      <c r="OEC6" s="401"/>
      <c r="OED6" s="401"/>
      <c r="OEE6" s="401"/>
      <c r="OEF6" s="401"/>
      <c r="OEG6" s="401"/>
      <c r="OEH6" s="401"/>
      <c r="OEI6" s="401"/>
      <c r="OEJ6" s="401"/>
      <c r="OEK6" s="401"/>
      <c r="OEL6" s="401"/>
      <c r="OEM6" s="401"/>
      <c r="OEN6" s="401"/>
      <c r="OEO6" s="401"/>
      <c r="OEP6" s="401"/>
      <c r="OEQ6" s="401"/>
      <c r="OER6" s="401"/>
      <c r="OES6" s="401"/>
      <c r="OET6" s="401"/>
      <c r="OEU6" s="401"/>
      <c r="OEV6" s="401"/>
      <c r="OEW6" s="401"/>
      <c r="OEX6" s="401"/>
      <c r="OEY6" s="401"/>
      <c r="OEZ6" s="401"/>
      <c r="OFA6" s="401"/>
      <c r="OFB6" s="401"/>
      <c r="OFC6" s="401"/>
      <c r="OFD6" s="401"/>
      <c r="OFE6" s="401"/>
      <c r="OFF6" s="401"/>
      <c r="OFG6" s="401"/>
      <c r="OFH6" s="401"/>
      <c r="OFI6" s="401"/>
      <c r="OFJ6" s="401"/>
      <c r="OFK6" s="401"/>
      <c r="OFL6" s="401"/>
      <c r="OFM6" s="401"/>
      <c r="OFN6" s="401"/>
      <c r="OFO6" s="401"/>
      <c r="OFP6" s="401"/>
      <c r="OFQ6" s="401"/>
      <c r="OFR6" s="401"/>
      <c r="OFS6" s="401"/>
      <c r="OFT6" s="401"/>
      <c r="OFU6" s="401"/>
      <c r="OFV6" s="401"/>
      <c r="OFW6" s="401"/>
      <c r="OFX6" s="401"/>
      <c r="OFY6" s="401"/>
      <c r="OFZ6" s="401"/>
      <c r="OGA6" s="401"/>
      <c r="OGB6" s="401"/>
      <c r="OGC6" s="401"/>
      <c r="OGD6" s="401"/>
      <c r="OGE6" s="401"/>
      <c r="OGF6" s="401"/>
      <c r="OGG6" s="401"/>
      <c r="OGH6" s="401"/>
      <c r="OGI6" s="401"/>
      <c r="OGJ6" s="401"/>
      <c r="OGK6" s="401"/>
      <c r="OGL6" s="401"/>
      <c r="OGM6" s="401"/>
      <c r="OGN6" s="401"/>
      <c r="OGO6" s="401"/>
      <c r="OGP6" s="401"/>
      <c r="OGQ6" s="401"/>
      <c r="OGR6" s="401"/>
      <c r="OGS6" s="401"/>
      <c r="OGT6" s="401"/>
      <c r="OGU6" s="401"/>
      <c r="OGV6" s="401"/>
      <c r="OGW6" s="401"/>
      <c r="OGX6" s="401"/>
      <c r="OGY6" s="401"/>
      <c r="OGZ6" s="401"/>
      <c r="OHA6" s="401"/>
      <c r="OHB6" s="401"/>
      <c r="OHC6" s="401"/>
      <c r="OHD6" s="401"/>
      <c r="OHE6" s="401"/>
      <c r="OHF6" s="401"/>
      <c r="OHG6" s="401"/>
      <c r="OHH6" s="401"/>
      <c r="OHI6" s="401"/>
      <c r="OHJ6" s="401"/>
      <c r="OHK6" s="401"/>
      <c r="OHL6" s="401"/>
      <c r="OHM6" s="401"/>
      <c r="OHN6" s="401"/>
      <c r="OHO6" s="401"/>
      <c r="OHP6" s="401"/>
      <c r="OHQ6" s="401"/>
      <c r="OHR6" s="401"/>
      <c r="OHS6" s="401"/>
      <c r="OHT6" s="401"/>
      <c r="OHU6" s="401"/>
      <c r="OHV6" s="401"/>
      <c r="OHW6" s="401"/>
      <c r="OHX6" s="401"/>
      <c r="OHY6" s="401"/>
      <c r="OHZ6" s="401"/>
      <c r="OIA6" s="401"/>
      <c r="OIB6" s="401"/>
      <c r="OIC6" s="401"/>
      <c r="OID6" s="401"/>
      <c r="OIE6" s="401"/>
      <c r="OIF6" s="401"/>
      <c r="OIG6" s="401"/>
      <c r="OIH6" s="401"/>
      <c r="OII6" s="401"/>
      <c r="OIJ6" s="401"/>
      <c r="OIK6" s="401"/>
      <c r="OIL6" s="401"/>
      <c r="OIM6" s="401"/>
      <c r="OIN6" s="401"/>
      <c r="OIO6" s="401"/>
      <c r="OIP6" s="401"/>
      <c r="OIQ6" s="401"/>
      <c r="OIR6" s="401"/>
      <c r="OIS6" s="401"/>
      <c r="OIT6" s="401"/>
      <c r="OIU6" s="401"/>
      <c r="OIV6" s="401"/>
      <c r="OIW6" s="401"/>
      <c r="OIX6" s="401"/>
      <c r="OIY6" s="401"/>
      <c r="OIZ6" s="401"/>
      <c r="OJA6" s="401"/>
      <c r="OJB6" s="401"/>
      <c r="OJC6" s="401"/>
      <c r="OJD6" s="401"/>
      <c r="OJE6" s="401"/>
      <c r="OJF6" s="401"/>
      <c r="OJG6" s="401"/>
      <c r="OJH6" s="401"/>
      <c r="OJI6" s="401"/>
      <c r="OJJ6" s="401"/>
      <c r="OJK6" s="401"/>
      <c r="OJL6" s="401"/>
      <c r="OJM6" s="401"/>
      <c r="OJN6" s="401"/>
      <c r="OJO6" s="401"/>
      <c r="OJP6" s="401"/>
      <c r="OJQ6" s="401"/>
      <c r="OJR6" s="401"/>
      <c r="OJS6" s="401"/>
      <c r="OJT6" s="401"/>
      <c r="OJU6" s="401"/>
      <c r="OJV6" s="401"/>
      <c r="OJW6" s="401"/>
      <c r="OJX6" s="401"/>
      <c r="OJY6" s="401"/>
      <c r="OJZ6" s="401"/>
      <c r="OKA6" s="401"/>
      <c r="OKB6" s="401"/>
      <c r="OKC6" s="401"/>
      <c r="OKD6" s="401"/>
      <c r="OKE6" s="401"/>
      <c r="OKF6" s="401"/>
      <c r="OKG6" s="401"/>
      <c r="OKH6" s="401"/>
      <c r="OKI6" s="401"/>
      <c r="OKJ6" s="401"/>
      <c r="OKK6" s="401"/>
      <c r="OKL6" s="401"/>
      <c r="OKM6" s="401"/>
      <c r="OKN6" s="401"/>
      <c r="OKO6" s="401"/>
      <c r="OKP6" s="401"/>
      <c r="OKQ6" s="401"/>
      <c r="OKR6" s="401"/>
      <c r="OKS6" s="401"/>
      <c r="OKT6" s="401"/>
      <c r="OKU6" s="401"/>
      <c r="OKV6" s="401"/>
      <c r="OKW6" s="401"/>
      <c r="OKX6" s="401"/>
      <c r="OKY6" s="401"/>
      <c r="OKZ6" s="401"/>
      <c r="OLA6" s="401"/>
      <c r="OLB6" s="401"/>
      <c r="OLC6" s="401"/>
      <c r="OLD6" s="401"/>
      <c r="OLE6" s="401"/>
      <c r="OLF6" s="401"/>
      <c r="OLG6" s="401"/>
      <c r="OLH6" s="401"/>
      <c r="OLI6" s="401"/>
      <c r="OLJ6" s="401"/>
      <c r="OLK6" s="401"/>
      <c r="OLL6" s="401"/>
      <c r="OLM6" s="401"/>
      <c r="OLN6" s="401"/>
      <c r="OLO6" s="401"/>
      <c r="OLP6" s="401"/>
      <c r="OLQ6" s="401"/>
      <c r="OLR6" s="401"/>
      <c r="OLS6" s="401"/>
      <c r="OLT6" s="401"/>
      <c r="OLU6" s="401"/>
      <c r="OLV6" s="401"/>
      <c r="OLW6" s="401"/>
      <c r="OLX6" s="401"/>
      <c r="OLY6" s="401"/>
      <c r="OLZ6" s="401"/>
      <c r="OMA6" s="401"/>
      <c r="OMB6" s="401"/>
      <c r="OMC6" s="401"/>
      <c r="OMD6" s="401"/>
      <c r="OME6" s="401"/>
      <c r="OMF6" s="401"/>
      <c r="OMG6" s="401"/>
      <c r="OMH6" s="401"/>
      <c r="OMI6" s="401"/>
      <c r="OMJ6" s="401"/>
      <c r="OMK6" s="401"/>
      <c r="OML6" s="401"/>
      <c r="OMM6" s="401"/>
      <c r="OMN6" s="401"/>
      <c r="OMO6" s="401"/>
      <c r="OMP6" s="401"/>
      <c r="OMQ6" s="401"/>
      <c r="OMR6" s="401"/>
      <c r="OMS6" s="401"/>
      <c r="OMT6" s="401"/>
      <c r="OMU6" s="401"/>
      <c r="OMV6" s="401"/>
      <c r="OMW6" s="401"/>
      <c r="OMX6" s="401"/>
      <c r="OMY6" s="401"/>
      <c r="OMZ6" s="401"/>
      <c r="ONA6" s="401"/>
      <c r="ONB6" s="401"/>
      <c r="ONC6" s="401"/>
      <c r="OND6" s="401"/>
      <c r="ONE6" s="401"/>
      <c r="ONF6" s="401"/>
      <c r="ONG6" s="401"/>
      <c r="ONH6" s="401"/>
      <c r="ONI6" s="401"/>
      <c r="ONJ6" s="401"/>
      <c r="ONK6" s="401"/>
      <c r="ONL6" s="401"/>
      <c r="ONM6" s="401"/>
      <c r="ONN6" s="401"/>
      <c r="ONO6" s="401"/>
      <c r="ONP6" s="401"/>
      <c r="ONQ6" s="401"/>
      <c r="ONR6" s="401"/>
      <c r="ONS6" s="401"/>
      <c r="ONT6" s="401"/>
      <c r="ONU6" s="401"/>
      <c r="ONV6" s="401"/>
      <c r="ONW6" s="401"/>
      <c r="ONX6" s="401"/>
      <c r="ONY6" s="401"/>
      <c r="ONZ6" s="401"/>
      <c r="OOA6" s="401"/>
      <c r="OOB6" s="401"/>
      <c r="OOC6" s="401"/>
      <c r="OOD6" s="401"/>
      <c r="OOE6" s="401"/>
      <c r="OOF6" s="401"/>
      <c r="OOG6" s="401"/>
      <c r="OOH6" s="401"/>
      <c r="OOI6" s="401"/>
      <c r="OOJ6" s="401"/>
      <c r="OOK6" s="401"/>
      <c r="OOL6" s="401"/>
      <c r="OOM6" s="401"/>
      <c r="OON6" s="401"/>
      <c r="OOO6" s="401"/>
      <c r="OOP6" s="401"/>
      <c r="OOQ6" s="401"/>
      <c r="OOR6" s="401"/>
      <c r="OOS6" s="401"/>
      <c r="OOT6" s="401"/>
      <c r="OOU6" s="401"/>
      <c r="OOV6" s="401"/>
      <c r="OOW6" s="401"/>
      <c r="OOX6" s="401"/>
      <c r="OOY6" s="401"/>
      <c r="OOZ6" s="401"/>
      <c r="OPA6" s="401"/>
      <c r="OPB6" s="401"/>
      <c r="OPC6" s="401"/>
      <c r="OPD6" s="401"/>
      <c r="OPE6" s="401"/>
      <c r="OPF6" s="401"/>
      <c r="OPG6" s="401"/>
      <c r="OPH6" s="401"/>
      <c r="OPI6" s="401"/>
      <c r="OPJ6" s="401"/>
      <c r="OPK6" s="401"/>
      <c r="OPL6" s="401"/>
      <c r="OPM6" s="401"/>
      <c r="OPN6" s="401"/>
      <c r="OPO6" s="401"/>
      <c r="OPP6" s="401"/>
      <c r="OPQ6" s="401"/>
      <c r="OPR6" s="401"/>
      <c r="OPS6" s="401"/>
      <c r="OPT6" s="401"/>
      <c r="OPU6" s="401"/>
      <c r="OPV6" s="401"/>
      <c r="OPW6" s="401"/>
      <c r="OPX6" s="401"/>
      <c r="OPY6" s="401"/>
      <c r="OPZ6" s="401"/>
      <c r="OQA6" s="401"/>
      <c r="OQB6" s="401"/>
      <c r="OQC6" s="401"/>
      <c r="OQD6" s="401"/>
      <c r="OQE6" s="401"/>
      <c r="OQF6" s="401"/>
      <c r="OQG6" s="401"/>
      <c r="OQH6" s="401"/>
      <c r="OQI6" s="401"/>
      <c r="OQJ6" s="401"/>
      <c r="OQK6" s="401"/>
      <c r="OQL6" s="401"/>
      <c r="OQM6" s="401"/>
      <c r="OQN6" s="401"/>
      <c r="OQO6" s="401"/>
      <c r="OQP6" s="401"/>
      <c r="OQQ6" s="401"/>
      <c r="OQR6" s="401"/>
      <c r="OQS6" s="401"/>
      <c r="OQT6" s="401"/>
      <c r="OQU6" s="401"/>
      <c r="OQV6" s="401"/>
      <c r="OQW6" s="401"/>
      <c r="OQX6" s="401"/>
      <c r="OQY6" s="401"/>
      <c r="OQZ6" s="401"/>
      <c r="ORA6" s="401"/>
      <c r="ORB6" s="401"/>
      <c r="ORC6" s="401"/>
      <c r="ORD6" s="401"/>
      <c r="ORE6" s="401"/>
      <c r="ORF6" s="401"/>
      <c r="ORG6" s="401"/>
      <c r="ORH6" s="401"/>
      <c r="ORI6" s="401"/>
      <c r="ORJ6" s="401"/>
      <c r="ORK6" s="401"/>
      <c r="ORL6" s="401"/>
      <c r="ORM6" s="401"/>
      <c r="ORN6" s="401"/>
      <c r="ORO6" s="401"/>
      <c r="ORP6" s="401"/>
      <c r="ORQ6" s="401"/>
      <c r="ORR6" s="401"/>
      <c r="ORS6" s="401"/>
      <c r="ORT6" s="401"/>
      <c r="ORU6" s="401"/>
      <c r="ORV6" s="401"/>
      <c r="ORW6" s="401"/>
      <c r="ORX6" s="401"/>
      <c r="ORY6" s="401"/>
      <c r="ORZ6" s="401"/>
      <c r="OSA6" s="401"/>
      <c r="OSB6" s="401"/>
      <c r="OSC6" s="401"/>
      <c r="OSD6" s="401"/>
      <c r="OSE6" s="401"/>
      <c r="OSF6" s="401"/>
      <c r="OSG6" s="401"/>
      <c r="OSH6" s="401"/>
      <c r="OSI6" s="401"/>
      <c r="OSJ6" s="401"/>
      <c r="OSK6" s="401"/>
      <c r="OSL6" s="401"/>
      <c r="OSM6" s="401"/>
      <c r="OSN6" s="401"/>
      <c r="OSO6" s="401"/>
      <c r="OSP6" s="401"/>
      <c r="OSQ6" s="401"/>
      <c r="OSR6" s="401"/>
      <c r="OSS6" s="401"/>
      <c r="OST6" s="401"/>
      <c r="OSU6" s="401"/>
      <c r="OSV6" s="401"/>
      <c r="OSW6" s="401"/>
      <c r="OSX6" s="401"/>
      <c r="OSY6" s="401"/>
      <c r="OSZ6" s="401"/>
      <c r="OTA6" s="401"/>
      <c r="OTB6" s="401"/>
      <c r="OTC6" s="401"/>
      <c r="OTD6" s="401"/>
      <c r="OTE6" s="401"/>
      <c r="OTF6" s="401"/>
      <c r="OTG6" s="401"/>
      <c r="OTH6" s="401"/>
      <c r="OTI6" s="401"/>
      <c r="OTJ6" s="401"/>
      <c r="OTK6" s="401"/>
      <c r="OTL6" s="401"/>
      <c r="OTM6" s="401"/>
      <c r="OTN6" s="401"/>
      <c r="OTO6" s="401"/>
      <c r="OTP6" s="401"/>
      <c r="OTQ6" s="401"/>
      <c r="OTR6" s="401"/>
      <c r="OTS6" s="401"/>
      <c r="OTT6" s="401"/>
      <c r="OTU6" s="401"/>
      <c r="OTV6" s="401"/>
      <c r="OTW6" s="401"/>
      <c r="OTX6" s="401"/>
      <c r="OTY6" s="401"/>
      <c r="OTZ6" s="401"/>
      <c r="OUA6" s="401"/>
      <c r="OUB6" s="401"/>
      <c r="OUC6" s="401"/>
      <c r="OUD6" s="401"/>
      <c r="OUE6" s="401"/>
      <c r="OUF6" s="401"/>
      <c r="OUG6" s="401"/>
      <c r="OUH6" s="401"/>
      <c r="OUI6" s="401"/>
      <c r="OUJ6" s="401"/>
      <c r="OUK6" s="401"/>
      <c r="OUL6" s="401"/>
      <c r="OUM6" s="401"/>
      <c r="OUN6" s="401"/>
      <c r="OUO6" s="401"/>
      <c r="OUP6" s="401"/>
      <c r="OUQ6" s="401"/>
      <c r="OUR6" s="401"/>
      <c r="OUS6" s="401"/>
      <c r="OUT6" s="401"/>
      <c r="OUU6" s="401"/>
      <c r="OUV6" s="401"/>
      <c r="OUW6" s="401"/>
      <c r="OUX6" s="401"/>
      <c r="OUY6" s="401"/>
      <c r="OUZ6" s="401"/>
      <c r="OVA6" s="401"/>
      <c r="OVB6" s="401"/>
      <c r="OVC6" s="401"/>
      <c r="OVD6" s="401"/>
      <c r="OVE6" s="401"/>
      <c r="OVF6" s="401"/>
      <c r="OVG6" s="401"/>
      <c r="OVH6" s="401"/>
      <c r="OVI6" s="401"/>
      <c r="OVJ6" s="401"/>
      <c r="OVK6" s="401"/>
      <c r="OVL6" s="401"/>
      <c r="OVM6" s="401"/>
      <c r="OVN6" s="401"/>
      <c r="OVO6" s="401"/>
      <c r="OVP6" s="401"/>
      <c r="OVQ6" s="401"/>
      <c r="OVR6" s="401"/>
      <c r="OVS6" s="401"/>
      <c r="OVT6" s="401"/>
      <c r="OVU6" s="401"/>
      <c r="OVV6" s="401"/>
      <c r="OVW6" s="401"/>
      <c r="OVX6" s="401"/>
      <c r="OVY6" s="401"/>
      <c r="OVZ6" s="401"/>
      <c r="OWA6" s="401"/>
      <c r="OWB6" s="401"/>
      <c r="OWC6" s="401"/>
      <c r="OWD6" s="401"/>
      <c r="OWE6" s="401"/>
      <c r="OWF6" s="401"/>
      <c r="OWG6" s="401"/>
      <c r="OWH6" s="401"/>
      <c r="OWI6" s="401"/>
      <c r="OWJ6" s="401"/>
      <c r="OWK6" s="401"/>
      <c r="OWL6" s="401"/>
      <c r="OWM6" s="401"/>
      <c r="OWN6" s="401"/>
      <c r="OWO6" s="401"/>
      <c r="OWP6" s="401"/>
      <c r="OWQ6" s="401"/>
      <c r="OWR6" s="401"/>
      <c r="OWS6" s="401"/>
      <c r="OWT6" s="401"/>
      <c r="OWU6" s="401"/>
      <c r="OWV6" s="401"/>
      <c r="OWW6" s="401"/>
      <c r="OWX6" s="401"/>
      <c r="OWY6" s="401"/>
      <c r="OWZ6" s="401"/>
      <c r="OXA6" s="401"/>
      <c r="OXB6" s="401"/>
      <c r="OXC6" s="401"/>
      <c r="OXD6" s="401"/>
      <c r="OXE6" s="401"/>
      <c r="OXF6" s="401"/>
      <c r="OXG6" s="401"/>
      <c r="OXH6" s="401"/>
      <c r="OXI6" s="401"/>
      <c r="OXJ6" s="401"/>
      <c r="OXK6" s="401"/>
      <c r="OXL6" s="401"/>
      <c r="OXM6" s="401"/>
      <c r="OXN6" s="401"/>
      <c r="OXO6" s="401"/>
      <c r="OXP6" s="401"/>
      <c r="OXQ6" s="401"/>
      <c r="OXR6" s="401"/>
      <c r="OXS6" s="401"/>
      <c r="OXT6" s="401"/>
      <c r="OXU6" s="401"/>
      <c r="OXV6" s="401"/>
      <c r="OXW6" s="401"/>
      <c r="OXX6" s="401"/>
      <c r="OXY6" s="401"/>
      <c r="OXZ6" s="401"/>
      <c r="OYA6" s="401"/>
      <c r="OYB6" s="401"/>
      <c r="OYC6" s="401"/>
      <c r="OYD6" s="401"/>
      <c r="OYE6" s="401"/>
      <c r="OYF6" s="401"/>
      <c r="OYG6" s="401"/>
      <c r="OYH6" s="401"/>
      <c r="OYI6" s="401"/>
      <c r="OYJ6" s="401"/>
      <c r="OYK6" s="401"/>
      <c r="OYL6" s="401"/>
      <c r="OYM6" s="401"/>
      <c r="OYN6" s="401"/>
      <c r="OYO6" s="401"/>
      <c r="OYP6" s="401"/>
      <c r="OYQ6" s="401"/>
      <c r="OYR6" s="401"/>
      <c r="OYS6" s="401"/>
      <c r="OYT6" s="401"/>
      <c r="OYU6" s="401"/>
      <c r="OYV6" s="401"/>
      <c r="OYW6" s="401"/>
      <c r="OYX6" s="401"/>
      <c r="OYY6" s="401"/>
      <c r="OYZ6" s="401"/>
      <c r="OZA6" s="401"/>
      <c r="OZB6" s="401"/>
      <c r="OZC6" s="401"/>
      <c r="OZD6" s="401"/>
      <c r="OZE6" s="401"/>
      <c r="OZF6" s="401"/>
      <c r="OZG6" s="401"/>
      <c r="OZH6" s="401"/>
      <c r="OZI6" s="401"/>
      <c r="OZJ6" s="401"/>
      <c r="OZK6" s="401"/>
      <c r="OZL6" s="401"/>
      <c r="OZM6" s="401"/>
      <c r="OZN6" s="401"/>
      <c r="OZO6" s="401"/>
      <c r="OZP6" s="401"/>
      <c r="OZQ6" s="401"/>
      <c r="OZR6" s="401"/>
      <c r="OZS6" s="401"/>
      <c r="OZT6" s="401"/>
      <c r="OZU6" s="401"/>
      <c r="OZV6" s="401"/>
      <c r="OZW6" s="401"/>
      <c r="OZX6" s="401"/>
      <c r="OZY6" s="401"/>
      <c r="OZZ6" s="401"/>
      <c r="PAA6" s="401"/>
      <c r="PAB6" s="401"/>
      <c r="PAC6" s="401"/>
      <c r="PAD6" s="401"/>
      <c r="PAE6" s="401"/>
      <c r="PAF6" s="401"/>
      <c r="PAG6" s="401"/>
      <c r="PAH6" s="401"/>
      <c r="PAI6" s="401"/>
      <c r="PAJ6" s="401"/>
      <c r="PAK6" s="401"/>
      <c r="PAL6" s="401"/>
      <c r="PAM6" s="401"/>
      <c r="PAN6" s="401"/>
      <c r="PAO6" s="401"/>
      <c r="PAP6" s="401"/>
      <c r="PAQ6" s="401"/>
      <c r="PAR6" s="401"/>
      <c r="PAS6" s="401"/>
      <c r="PAT6" s="401"/>
      <c r="PAU6" s="401"/>
      <c r="PAV6" s="401"/>
      <c r="PAW6" s="401"/>
      <c r="PAX6" s="401"/>
      <c r="PAY6" s="401"/>
      <c r="PAZ6" s="401"/>
      <c r="PBA6" s="401"/>
      <c r="PBB6" s="401"/>
      <c r="PBC6" s="401"/>
      <c r="PBD6" s="401"/>
      <c r="PBE6" s="401"/>
      <c r="PBF6" s="401"/>
      <c r="PBG6" s="401"/>
      <c r="PBH6" s="401"/>
      <c r="PBI6" s="401"/>
      <c r="PBJ6" s="401"/>
      <c r="PBK6" s="401"/>
      <c r="PBL6" s="401"/>
      <c r="PBM6" s="401"/>
      <c r="PBN6" s="401"/>
      <c r="PBO6" s="401"/>
      <c r="PBP6" s="401"/>
      <c r="PBQ6" s="401"/>
      <c r="PBR6" s="401"/>
      <c r="PBS6" s="401"/>
      <c r="PBT6" s="401"/>
      <c r="PBU6" s="401"/>
      <c r="PBV6" s="401"/>
      <c r="PBW6" s="401"/>
      <c r="PBX6" s="401"/>
      <c r="PBY6" s="401"/>
      <c r="PBZ6" s="401"/>
      <c r="PCA6" s="401"/>
      <c r="PCB6" s="401"/>
      <c r="PCC6" s="401"/>
      <c r="PCD6" s="401"/>
      <c r="PCE6" s="401"/>
      <c r="PCF6" s="401"/>
      <c r="PCG6" s="401"/>
      <c r="PCH6" s="401"/>
      <c r="PCI6" s="401"/>
      <c r="PCJ6" s="401"/>
      <c r="PCK6" s="401"/>
      <c r="PCL6" s="401"/>
      <c r="PCM6" s="401"/>
      <c r="PCN6" s="401"/>
      <c r="PCO6" s="401"/>
      <c r="PCP6" s="401"/>
      <c r="PCQ6" s="401"/>
      <c r="PCR6" s="401"/>
      <c r="PCS6" s="401"/>
      <c r="PCT6" s="401"/>
      <c r="PCU6" s="401"/>
      <c r="PCV6" s="401"/>
      <c r="PCW6" s="401"/>
      <c r="PCX6" s="401"/>
      <c r="PCY6" s="401"/>
      <c r="PCZ6" s="401"/>
      <c r="PDA6" s="401"/>
      <c r="PDB6" s="401"/>
      <c r="PDC6" s="401"/>
      <c r="PDD6" s="401"/>
      <c r="PDE6" s="401"/>
      <c r="PDF6" s="401"/>
      <c r="PDG6" s="401"/>
      <c r="PDH6" s="401"/>
      <c r="PDI6" s="401"/>
      <c r="PDJ6" s="401"/>
      <c r="PDK6" s="401"/>
      <c r="PDL6" s="401"/>
      <c r="PDM6" s="401"/>
      <c r="PDN6" s="401"/>
      <c r="PDO6" s="401"/>
      <c r="PDP6" s="401"/>
      <c r="PDQ6" s="401"/>
      <c r="PDR6" s="401"/>
      <c r="PDS6" s="401"/>
      <c r="PDT6" s="401"/>
      <c r="PDU6" s="401"/>
      <c r="PDV6" s="401"/>
      <c r="PDW6" s="401"/>
      <c r="PDX6" s="401"/>
      <c r="PDY6" s="401"/>
      <c r="PDZ6" s="401"/>
      <c r="PEA6" s="401"/>
      <c r="PEB6" s="401"/>
      <c r="PEC6" s="401"/>
      <c r="PED6" s="401"/>
      <c r="PEE6" s="401"/>
      <c r="PEF6" s="401"/>
      <c r="PEG6" s="401"/>
      <c r="PEH6" s="401"/>
      <c r="PEI6" s="401"/>
      <c r="PEJ6" s="401"/>
      <c r="PEK6" s="401"/>
      <c r="PEL6" s="401"/>
      <c r="PEM6" s="401"/>
      <c r="PEN6" s="401"/>
      <c r="PEO6" s="401"/>
      <c r="PEP6" s="401"/>
      <c r="PEQ6" s="401"/>
      <c r="PER6" s="401"/>
      <c r="PES6" s="401"/>
      <c r="PET6" s="401"/>
      <c r="PEU6" s="401"/>
      <c r="PEV6" s="401"/>
      <c r="PEW6" s="401"/>
      <c r="PEX6" s="401"/>
      <c r="PEY6" s="401"/>
      <c r="PEZ6" s="401"/>
      <c r="PFA6" s="401"/>
      <c r="PFB6" s="401"/>
      <c r="PFC6" s="401"/>
      <c r="PFD6" s="401"/>
      <c r="PFE6" s="401"/>
      <c r="PFF6" s="401"/>
      <c r="PFG6" s="401"/>
      <c r="PFH6" s="401"/>
      <c r="PFI6" s="401"/>
      <c r="PFJ6" s="401"/>
      <c r="PFK6" s="401"/>
      <c r="PFL6" s="401"/>
      <c r="PFM6" s="401"/>
      <c r="PFN6" s="401"/>
      <c r="PFO6" s="401"/>
      <c r="PFP6" s="401"/>
      <c r="PFQ6" s="401"/>
      <c r="PFR6" s="401"/>
      <c r="PFS6" s="401"/>
      <c r="PFT6" s="401"/>
      <c r="PFU6" s="401"/>
      <c r="PFV6" s="401"/>
      <c r="PFW6" s="401"/>
      <c r="PFX6" s="401"/>
      <c r="PFY6" s="401"/>
      <c r="PFZ6" s="401"/>
      <c r="PGA6" s="401"/>
      <c r="PGB6" s="401"/>
      <c r="PGC6" s="401"/>
      <c r="PGD6" s="401"/>
      <c r="PGE6" s="401"/>
      <c r="PGF6" s="401"/>
      <c r="PGG6" s="401"/>
      <c r="PGH6" s="401"/>
      <c r="PGI6" s="401"/>
      <c r="PGJ6" s="401"/>
      <c r="PGK6" s="401"/>
      <c r="PGL6" s="401"/>
      <c r="PGM6" s="401"/>
      <c r="PGN6" s="401"/>
      <c r="PGO6" s="401"/>
      <c r="PGP6" s="401"/>
      <c r="PGQ6" s="401"/>
      <c r="PGR6" s="401"/>
      <c r="PGS6" s="401"/>
      <c r="PGT6" s="401"/>
      <c r="PGU6" s="401"/>
      <c r="PGV6" s="401"/>
      <c r="PGW6" s="401"/>
      <c r="PGX6" s="401"/>
      <c r="PGY6" s="401"/>
      <c r="PGZ6" s="401"/>
      <c r="PHA6" s="401"/>
      <c r="PHB6" s="401"/>
      <c r="PHC6" s="401"/>
      <c r="PHD6" s="401"/>
      <c r="PHE6" s="401"/>
      <c r="PHF6" s="401"/>
      <c r="PHG6" s="401"/>
      <c r="PHH6" s="401"/>
      <c r="PHI6" s="401"/>
      <c r="PHJ6" s="401"/>
      <c r="PHK6" s="401"/>
      <c r="PHL6" s="401"/>
      <c r="PHM6" s="401"/>
      <c r="PHN6" s="401"/>
      <c r="PHO6" s="401"/>
      <c r="PHP6" s="401"/>
      <c r="PHQ6" s="401"/>
      <c r="PHR6" s="401"/>
      <c r="PHS6" s="401"/>
      <c r="PHT6" s="401"/>
      <c r="PHU6" s="401"/>
      <c r="PHV6" s="401"/>
      <c r="PHW6" s="401"/>
      <c r="PHX6" s="401"/>
      <c r="PHY6" s="401"/>
      <c r="PHZ6" s="401"/>
      <c r="PIA6" s="401"/>
      <c r="PIB6" s="401"/>
      <c r="PIC6" s="401"/>
      <c r="PID6" s="401"/>
      <c r="PIE6" s="401"/>
      <c r="PIF6" s="401"/>
      <c r="PIG6" s="401"/>
      <c r="PIH6" s="401"/>
      <c r="PII6" s="401"/>
      <c r="PIJ6" s="401"/>
      <c r="PIK6" s="401"/>
      <c r="PIL6" s="401"/>
      <c r="PIM6" s="401"/>
      <c r="PIN6" s="401"/>
      <c r="PIO6" s="401"/>
      <c r="PIP6" s="401"/>
      <c r="PIQ6" s="401"/>
      <c r="PIR6" s="401"/>
      <c r="PIS6" s="401"/>
      <c r="PIT6" s="401"/>
      <c r="PIU6" s="401"/>
      <c r="PIV6" s="401"/>
      <c r="PIW6" s="401"/>
      <c r="PIX6" s="401"/>
      <c r="PIY6" s="401"/>
      <c r="PIZ6" s="401"/>
      <c r="PJA6" s="401"/>
      <c r="PJB6" s="401"/>
      <c r="PJC6" s="401"/>
      <c r="PJD6" s="401"/>
      <c r="PJE6" s="401"/>
      <c r="PJF6" s="401"/>
      <c r="PJG6" s="401"/>
      <c r="PJH6" s="401"/>
      <c r="PJI6" s="401"/>
      <c r="PJJ6" s="401"/>
      <c r="PJK6" s="401"/>
      <c r="PJL6" s="401"/>
      <c r="PJM6" s="401"/>
      <c r="PJN6" s="401"/>
      <c r="PJO6" s="401"/>
      <c r="PJP6" s="401"/>
      <c r="PJQ6" s="401"/>
      <c r="PJR6" s="401"/>
      <c r="PJS6" s="401"/>
      <c r="PJT6" s="401"/>
      <c r="PJU6" s="401"/>
      <c r="PJV6" s="401"/>
      <c r="PJW6" s="401"/>
      <c r="PJX6" s="401"/>
      <c r="PJY6" s="401"/>
      <c r="PJZ6" s="401"/>
      <c r="PKA6" s="401"/>
      <c r="PKB6" s="401"/>
      <c r="PKC6" s="401"/>
      <c r="PKD6" s="401"/>
      <c r="PKE6" s="401"/>
      <c r="PKF6" s="401"/>
      <c r="PKG6" s="401"/>
      <c r="PKH6" s="401"/>
      <c r="PKI6" s="401"/>
      <c r="PKJ6" s="401"/>
      <c r="PKK6" s="401"/>
      <c r="PKL6" s="401"/>
      <c r="PKM6" s="401"/>
      <c r="PKN6" s="401"/>
      <c r="PKO6" s="401"/>
      <c r="PKP6" s="401"/>
      <c r="PKQ6" s="401"/>
      <c r="PKR6" s="401"/>
      <c r="PKS6" s="401"/>
      <c r="PKT6" s="401"/>
      <c r="PKU6" s="401"/>
      <c r="PKV6" s="401"/>
      <c r="PKW6" s="401"/>
      <c r="PKX6" s="401"/>
      <c r="PKY6" s="401"/>
      <c r="PKZ6" s="401"/>
      <c r="PLA6" s="401"/>
      <c r="PLB6" s="401"/>
      <c r="PLC6" s="401"/>
      <c r="PLD6" s="401"/>
      <c r="PLE6" s="401"/>
      <c r="PLF6" s="401"/>
      <c r="PLG6" s="401"/>
      <c r="PLH6" s="401"/>
      <c r="PLI6" s="401"/>
      <c r="PLJ6" s="401"/>
      <c r="PLK6" s="401"/>
      <c r="PLL6" s="401"/>
      <c r="PLM6" s="401"/>
      <c r="PLN6" s="401"/>
      <c r="PLO6" s="401"/>
      <c r="PLP6" s="401"/>
      <c r="PLQ6" s="401"/>
      <c r="PLR6" s="401"/>
      <c r="PLS6" s="401"/>
      <c r="PLT6" s="401"/>
      <c r="PLU6" s="401"/>
      <c r="PLV6" s="401"/>
      <c r="PLW6" s="401"/>
      <c r="PLX6" s="401"/>
      <c r="PLY6" s="401"/>
      <c r="PLZ6" s="401"/>
      <c r="PMA6" s="401"/>
      <c r="PMB6" s="401"/>
      <c r="PMC6" s="401"/>
      <c r="PMD6" s="401"/>
      <c r="PME6" s="401"/>
      <c r="PMF6" s="401"/>
      <c r="PMG6" s="401"/>
      <c r="PMH6" s="401"/>
      <c r="PMI6" s="401"/>
      <c r="PMJ6" s="401"/>
      <c r="PMK6" s="401"/>
      <c r="PML6" s="401"/>
      <c r="PMM6" s="401"/>
      <c r="PMN6" s="401"/>
      <c r="PMO6" s="401"/>
      <c r="PMP6" s="401"/>
      <c r="PMQ6" s="401"/>
      <c r="PMR6" s="401"/>
      <c r="PMS6" s="401"/>
      <c r="PMT6" s="401"/>
      <c r="PMU6" s="401"/>
      <c r="PMV6" s="401"/>
      <c r="PMW6" s="401"/>
      <c r="PMX6" s="401"/>
      <c r="PMY6" s="401"/>
      <c r="PMZ6" s="401"/>
      <c r="PNA6" s="401"/>
      <c r="PNB6" s="401"/>
      <c r="PNC6" s="401"/>
      <c r="PND6" s="401"/>
      <c r="PNE6" s="401"/>
      <c r="PNF6" s="401"/>
      <c r="PNG6" s="401"/>
      <c r="PNH6" s="401"/>
      <c r="PNI6" s="401"/>
      <c r="PNJ6" s="401"/>
      <c r="PNK6" s="401"/>
      <c r="PNL6" s="401"/>
      <c r="PNM6" s="401"/>
      <c r="PNN6" s="401"/>
      <c r="PNO6" s="401"/>
      <c r="PNP6" s="401"/>
      <c r="PNQ6" s="401"/>
      <c r="PNR6" s="401"/>
      <c r="PNS6" s="401"/>
      <c r="PNT6" s="401"/>
      <c r="PNU6" s="401"/>
      <c r="PNV6" s="401"/>
      <c r="PNW6" s="401"/>
      <c r="PNX6" s="401"/>
      <c r="PNY6" s="401"/>
      <c r="PNZ6" s="401"/>
      <c r="POA6" s="401"/>
      <c r="POB6" s="401"/>
      <c r="POC6" s="401"/>
      <c r="POD6" s="401"/>
      <c r="POE6" s="401"/>
      <c r="POF6" s="401"/>
      <c r="POG6" s="401"/>
      <c r="POH6" s="401"/>
      <c r="POI6" s="401"/>
      <c r="POJ6" s="401"/>
      <c r="POK6" s="401"/>
      <c r="POL6" s="401"/>
      <c r="POM6" s="401"/>
      <c r="PON6" s="401"/>
      <c r="POO6" s="401"/>
      <c r="POP6" s="401"/>
      <c r="POQ6" s="401"/>
      <c r="POR6" s="401"/>
      <c r="POS6" s="401"/>
      <c r="POT6" s="401"/>
      <c r="POU6" s="401"/>
      <c r="POV6" s="401"/>
      <c r="POW6" s="401"/>
      <c r="POX6" s="401"/>
      <c r="POY6" s="401"/>
      <c r="POZ6" s="401"/>
      <c r="PPA6" s="401"/>
      <c r="PPB6" s="401"/>
      <c r="PPC6" s="401"/>
      <c r="PPD6" s="401"/>
      <c r="PPE6" s="401"/>
      <c r="PPF6" s="401"/>
      <c r="PPG6" s="401"/>
      <c r="PPH6" s="401"/>
      <c r="PPI6" s="401"/>
      <c r="PPJ6" s="401"/>
      <c r="PPK6" s="401"/>
      <c r="PPL6" s="401"/>
      <c r="PPM6" s="401"/>
      <c r="PPN6" s="401"/>
      <c r="PPO6" s="401"/>
      <c r="PPP6" s="401"/>
      <c r="PPQ6" s="401"/>
      <c r="PPR6" s="401"/>
      <c r="PPS6" s="401"/>
      <c r="PPT6" s="401"/>
      <c r="PPU6" s="401"/>
      <c r="PPV6" s="401"/>
      <c r="PPW6" s="401"/>
      <c r="PPX6" s="401"/>
      <c r="PPY6" s="401"/>
      <c r="PPZ6" s="401"/>
      <c r="PQA6" s="401"/>
      <c r="PQB6" s="401"/>
      <c r="PQC6" s="401"/>
      <c r="PQD6" s="401"/>
      <c r="PQE6" s="401"/>
      <c r="PQF6" s="401"/>
      <c r="PQG6" s="401"/>
      <c r="PQH6" s="401"/>
      <c r="PQI6" s="401"/>
      <c r="PQJ6" s="401"/>
      <c r="PQK6" s="401"/>
      <c r="PQL6" s="401"/>
      <c r="PQM6" s="401"/>
      <c r="PQN6" s="401"/>
      <c r="PQO6" s="401"/>
      <c r="PQP6" s="401"/>
      <c r="PQQ6" s="401"/>
      <c r="PQR6" s="401"/>
      <c r="PQS6" s="401"/>
      <c r="PQT6" s="401"/>
      <c r="PQU6" s="401"/>
      <c r="PQV6" s="401"/>
      <c r="PQW6" s="401"/>
      <c r="PQX6" s="401"/>
      <c r="PQY6" s="401"/>
      <c r="PQZ6" s="401"/>
      <c r="PRA6" s="401"/>
      <c r="PRB6" s="401"/>
      <c r="PRC6" s="401"/>
      <c r="PRD6" s="401"/>
      <c r="PRE6" s="401"/>
      <c r="PRF6" s="401"/>
      <c r="PRG6" s="401"/>
      <c r="PRH6" s="401"/>
      <c r="PRI6" s="401"/>
      <c r="PRJ6" s="401"/>
      <c r="PRK6" s="401"/>
      <c r="PRL6" s="401"/>
      <c r="PRM6" s="401"/>
      <c r="PRN6" s="401"/>
      <c r="PRO6" s="401"/>
      <c r="PRP6" s="401"/>
      <c r="PRQ6" s="401"/>
      <c r="PRR6" s="401"/>
      <c r="PRS6" s="401"/>
      <c r="PRT6" s="401"/>
      <c r="PRU6" s="401"/>
      <c r="PRV6" s="401"/>
      <c r="PRW6" s="401"/>
      <c r="PRX6" s="401"/>
      <c r="PRY6" s="401"/>
      <c r="PRZ6" s="401"/>
      <c r="PSA6" s="401"/>
      <c r="PSB6" s="401"/>
      <c r="PSC6" s="401"/>
      <c r="PSD6" s="401"/>
      <c r="PSE6" s="401"/>
      <c r="PSF6" s="401"/>
      <c r="PSG6" s="401"/>
      <c r="PSH6" s="401"/>
      <c r="PSI6" s="401"/>
      <c r="PSJ6" s="401"/>
      <c r="PSK6" s="401"/>
      <c r="PSL6" s="401"/>
      <c r="PSM6" s="401"/>
      <c r="PSN6" s="401"/>
      <c r="PSO6" s="401"/>
      <c r="PSP6" s="401"/>
      <c r="PSQ6" s="401"/>
      <c r="PSR6" s="401"/>
      <c r="PSS6" s="401"/>
      <c r="PST6" s="401"/>
      <c r="PSU6" s="401"/>
      <c r="PSV6" s="401"/>
      <c r="PSW6" s="401"/>
      <c r="PSX6" s="401"/>
      <c r="PSY6" s="401"/>
      <c r="PSZ6" s="401"/>
      <c r="PTA6" s="401"/>
      <c r="PTB6" s="401"/>
      <c r="PTC6" s="401"/>
      <c r="PTD6" s="401"/>
      <c r="PTE6" s="401"/>
      <c r="PTF6" s="401"/>
      <c r="PTG6" s="401"/>
      <c r="PTH6" s="401"/>
      <c r="PTI6" s="401"/>
      <c r="PTJ6" s="401"/>
      <c r="PTK6" s="401"/>
      <c r="PTL6" s="401"/>
      <c r="PTM6" s="401"/>
      <c r="PTN6" s="401"/>
      <c r="PTO6" s="401"/>
      <c r="PTP6" s="401"/>
      <c r="PTQ6" s="401"/>
      <c r="PTR6" s="401"/>
      <c r="PTS6" s="401"/>
      <c r="PTT6" s="401"/>
      <c r="PTU6" s="401"/>
      <c r="PTV6" s="401"/>
      <c r="PTW6" s="401"/>
      <c r="PTX6" s="401"/>
      <c r="PTY6" s="401"/>
      <c r="PTZ6" s="401"/>
      <c r="PUA6" s="401"/>
      <c r="PUB6" s="401"/>
      <c r="PUC6" s="401"/>
      <c r="PUD6" s="401"/>
      <c r="PUE6" s="401"/>
      <c r="PUF6" s="401"/>
      <c r="PUG6" s="401"/>
      <c r="PUH6" s="401"/>
      <c r="PUI6" s="401"/>
      <c r="PUJ6" s="401"/>
      <c r="PUK6" s="401"/>
      <c r="PUL6" s="401"/>
      <c r="PUM6" s="401"/>
      <c r="PUN6" s="401"/>
      <c r="PUO6" s="401"/>
      <c r="PUP6" s="401"/>
      <c r="PUQ6" s="401"/>
      <c r="PUR6" s="401"/>
      <c r="PUS6" s="401"/>
      <c r="PUT6" s="401"/>
      <c r="PUU6" s="401"/>
      <c r="PUV6" s="401"/>
      <c r="PUW6" s="401"/>
      <c r="PUX6" s="401"/>
      <c r="PUY6" s="401"/>
      <c r="PUZ6" s="401"/>
      <c r="PVA6" s="401"/>
      <c r="PVB6" s="401"/>
      <c r="PVC6" s="401"/>
      <c r="PVD6" s="401"/>
      <c r="PVE6" s="401"/>
      <c r="PVF6" s="401"/>
      <c r="PVG6" s="401"/>
      <c r="PVH6" s="401"/>
      <c r="PVI6" s="401"/>
      <c r="PVJ6" s="401"/>
      <c r="PVK6" s="401"/>
      <c r="PVL6" s="401"/>
      <c r="PVM6" s="401"/>
      <c r="PVN6" s="401"/>
      <c r="PVO6" s="401"/>
      <c r="PVP6" s="401"/>
      <c r="PVQ6" s="401"/>
      <c r="PVR6" s="401"/>
      <c r="PVS6" s="401"/>
      <c r="PVT6" s="401"/>
      <c r="PVU6" s="401"/>
      <c r="PVV6" s="401"/>
      <c r="PVW6" s="401"/>
      <c r="PVX6" s="401"/>
      <c r="PVY6" s="401"/>
      <c r="PVZ6" s="401"/>
      <c r="PWA6" s="401"/>
      <c r="PWB6" s="401"/>
      <c r="PWC6" s="401"/>
      <c r="PWD6" s="401"/>
      <c r="PWE6" s="401"/>
      <c r="PWF6" s="401"/>
      <c r="PWG6" s="401"/>
      <c r="PWH6" s="401"/>
      <c r="PWI6" s="401"/>
      <c r="PWJ6" s="401"/>
      <c r="PWK6" s="401"/>
      <c r="PWL6" s="401"/>
      <c r="PWM6" s="401"/>
      <c r="PWN6" s="401"/>
      <c r="PWO6" s="401"/>
      <c r="PWP6" s="401"/>
      <c r="PWQ6" s="401"/>
      <c r="PWR6" s="401"/>
      <c r="PWS6" s="401"/>
      <c r="PWT6" s="401"/>
      <c r="PWU6" s="401"/>
      <c r="PWV6" s="401"/>
      <c r="PWW6" s="401"/>
      <c r="PWX6" s="401"/>
      <c r="PWY6" s="401"/>
      <c r="PWZ6" s="401"/>
      <c r="PXA6" s="401"/>
      <c r="PXB6" s="401"/>
      <c r="PXC6" s="401"/>
      <c r="PXD6" s="401"/>
      <c r="PXE6" s="401"/>
      <c r="PXF6" s="401"/>
      <c r="PXG6" s="401"/>
      <c r="PXH6" s="401"/>
      <c r="PXI6" s="401"/>
      <c r="PXJ6" s="401"/>
      <c r="PXK6" s="401"/>
      <c r="PXL6" s="401"/>
      <c r="PXM6" s="401"/>
      <c r="PXN6" s="401"/>
      <c r="PXO6" s="401"/>
      <c r="PXP6" s="401"/>
      <c r="PXQ6" s="401"/>
      <c r="PXR6" s="401"/>
      <c r="PXS6" s="401"/>
      <c r="PXT6" s="401"/>
      <c r="PXU6" s="401"/>
      <c r="PXV6" s="401"/>
      <c r="PXW6" s="401"/>
      <c r="PXX6" s="401"/>
      <c r="PXY6" s="401"/>
      <c r="PXZ6" s="401"/>
      <c r="PYA6" s="401"/>
      <c r="PYB6" s="401"/>
      <c r="PYC6" s="401"/>
      <c r="PYD6" s="401"/>
      <c r="PYE6" s="401"/>
      <c r="PYF6" s="401"/>
      <c r="PYG6" s="401"/>
      <c r="PYH6" s="401"/>
      <c r="PYI6" s="401"/>
      <c r="PYJ6" s="401"/>
      <c r="PYK6" s="401"/>
      <c r="PYL6" s="401"/>
      <c r="PYM6" s="401"/>
      <c r="PYN6" s="401"/>
      <c r="PYO6" s="401"/>
      <c r="PYP6" s="401"/>
      <c r="PYQ6" s="401"/>
      <c r="PYR6" s="401"/>
      <c r="PYS6" s="401"/>
      <c r="PYT6" s="401"/>
      <c r="PYU6" s="401"/>
      <c r="PYV6" s="401"/>
      <c r="PYW6" s="401"/>
      <c r="PYX6" s="401"/>
      <c r="PYY6" s="401"/>
      <c r="PYZ6" s="401"/>
      <c r="PZA6" s="401"/>
      <c r="PZB6" s="401"/>
      <c r="PZC6" s="401"/>
      <c r="PZD6" s="401"/>
      <c r="PZE6" s="401"/>
      <c r="PZF6" s="401"/>
      <c r="PZG6" s="401"/>
      <c r="PZH6" s="401"/>
      <c r="PZI6" s="401"/>
      <c r="PZJ6" s="401"/>
      <c r="PZK6" s="401"/>
      <c r="PZL6" s="401"/>
      <c r="PZM6" s="401"/>
      <c r="PZN6" s="401"/>
      <c r="PZO6" s="401"/>
      <c r="PZP6" s="401"/>
      <c r="PZQ6" s="401"/>
      <c r="PZR6" s="401"/>
      <c r="PZS6" s="401"/>
      <c r="PZT6" s="401"/>
      <c r="PZU6" s="401"/>
      <c r="PZV6" s="401"/>
      <c r="PZW6" s="401"/>
      <c r="PZX6" s="401"/>
      <c r="PZY6" s="401"/>
      <c r="PZZ6" s="401"/>
      <c r="QAA6" s="401"/>
      <c r="QAB6" s="401"/>
      <c r="QAC6" s="401"/>
      <c r="QAD6" s="401"/>
      <c r="QAE6" s="401"/>
      <c r="QAF6" s="401"/>
      <c r="QAG6" s="401"/>
      <c r="QAH6" s="401"/>
      <c r="QAI6" s="401"/>
      <c r="QAJ6" s="401"/>
      <c r="QAK6" s="401"/>
      <c r="QAL6" s="401"/>
      <c r="QAM6" s="401"/>
      <c r="QAN6" s="401"/>
      <c r="QAO6" s="401"/>
      <c r="QAP6" s="401"/>
      <c r="QAQ6" s="401"/>
      <c r="QAR6" s="401"/>
      <c r="QAS6" s="401"/>
      <c r="QAT6" s="401"/>
      <c r="QAU6" s="401"/>
      <c r="QAV6" s="401"/>
      <c r="QAW6" s="401"/>
      <c r="QAX6" s="401"/>
      <c r="QAY6" s="401"/>
      <c r="QAZ6" s="401"/>
      <c r="QBA6" s="401"/>
      <c r="QBB6" s="401"/>
      <c r="QBC6" s="401"/>
      <c r="QBD6" s="401"/>
      <c r="QBE6" s="401"/>
      <c r="QBF6" s="401"/>
      <c r="QBG6" s="401"/>
      <c r="QBH6" s="401"/>
      <c r="QBI6" s="401"/>
      <c r="QBJ6" s="401"/>
      <c r="QBK6" s="401"/>
      <c r="QBL6" s="401"/>
      <c r="QBM6" s="401"/>
      <c r="QBN6" s="401"/>
      <c r="QBO6" s="401"/>
      <c r="QBP6" s="401"/>
      <c r="QBQ6" s="401"/>
      <c r="QBR6" s="401"/>
      <c r="QBS6" s="401"/>
      <c r="QBT6" s="401"/>
      <c r="QBU6" s="401"/>
      <c r="QBV6" s="401"/>
      <c r="QBW6" s="401"/>
      <c r="QBX6" s="401"/>
      <c r="QBY6" s="401"/>
      <c r="QBZ6" s="401"/>
      <c r="QCA6" s="401"/>
      <c r="QCB6" s="401"/>
      <c r="QCC6" s="401"/>
      <c r="QCD6" s="401"/>
      <c r="QCE6" s="401"/>
      <c r="QCF6" s="401"/>
      <c r="QCG6" s="401"/>
      <c r="QCH6" s="401"/>
      <c r="QCI6" s="401"/>
      <c r="QCJ6" s="401"/>
      <c r="QCK6" s="401"/>
      <c r="QCL6" s="401"/>
      <c r="QCM6" s="401"/>
      <c r="QCN6" s="401"/>
      <c r="QCO6" s="401"/>
      <c r="QCP6" s="401"/>
      <c r="QCQ6" s="401"/>
      <c r="QCR6" s="401"/>
      <c r="QCS6" s="401"/>
      <c r="QCT6" s="401"/>
      <c r="QCU6" s="401"/>
      <c r="QCV6" s="401"/>
      <c r="QCW6" s="401"/>
      <c r="QCX6" s="401"/>
      <c r="QCY6" s="401"/>
      <c r="QCZ6" s="401"/>
      <c r="QDA6" s="401"/>
      <c r="QDB6" s="401"/>
      <c r="QDC6" s="401"/>
      <c r="QDD6" s="401"/>
      <c r="QDE6" s="401"/>
      <c r="QDF6" s="401"/>
      <c r="QDG6" s="401"/>
      <c r="QDH6" s="401"/>
      <c r="QDI6" s="401"/>
      <c r="QDJ6" s="401"/>
      <c r="QDK6" s="401"/>
      <c r="QDL6" s="401"/>
      <c r="QDM6" s="401"/>
      <c r="QDN6" s="401"/>
      <c r="QDO6" s="401"/>
      <c r="QDP6" s="401"/>
      <c r="QDQ6" s="401"/>
      <c r="QDR6" s="401"/>
      <c r="QDS6" s="401"/>
      <c r="QDT6" s="401"/>
      <c r="QDU6" s="401"/>
      <c r="QDV6" s="401"/>
      <c r="QDW6" s="401"/>
      <c r="QDX6" s="401"/>
      <c r="QDY6" s="401"/>
      <c r="QDZ6" s="401"/>
      <c r="QEA6" s="401"/>
      <c r="QEB6" s="401"/>
      <c r="QEC6" s="401"/>
      <c r="QED6" s="401"/>
      <c r="QEE6" s="401"/>
      <c r="QEF6" s="401"/>
      <c r="QEG6" s="401"/>
      <c r="QEH6" s="401"/>
      <c r="QEI6" s="401"/>
      <c r="QEJ6" s="401"/>
      <c r="QEK6" s="401"/>
      <c r="QEL6" s="401"/>
      <c r="QEM6" s="401"/>
      <c r="QEN6" s="401"/>
      <c r="QEO6" s="401"/>
      <c r="QEP6" s="401"/>
      <c r="QEQ6" s="401"/>
      <c r="QER6" s="401"/>
      <c r="QES6" s="401"/>
      <c r="QET6" s="401"/>
      <c r="QEU6" s="401"/>
      <c r="QEV6" s="401"/>
      <c r="QEW6" s="401"/>
      <c r="QEX6" s="401"/>
      <c r="QEY6" s="401"/>
      <c r="QEZ6" s="401"/>
      <c r="QFA6" s="401"/>
      <c r="QFB6" s="401"/>
      <c r="QFC6" s="401"/>
      <c r="QFD6" s="401"/>
      <c r="QFE6" s="401"/>
      <c r="QFF6" s="401"/>
      <c r="QFG6" s="401"/>
      <c r="QFH6" s="401"/>
      <c r="QFI6" s="401"/>
      <c r="QFJ6" s="401"/>
      <c r="QFK6" s="401"/>
      <c r="QFL6" s="401"/>
      <c r="QFM6" s="401"/>
      <c r="QFN6" s="401"/>
      <c r="QFO6" s="401"/>
      <c r="QFP6" s="401"/>
      <c r="QFQ6" s="401"/>
      <c r="QFR6" s="401"/>
      <c r="QFS6" s="401"/>
      <c r="QFT6" s="401"/>
      <c r="QFU6" s="401"/>
      <c r="QFV6" s="401"/>
      <c r="QFW6" s="401"/>
      <c r="QFX6" s="401"/>
      <c r="QFY6" s="401"/>
      <c r="QFZ6" s="401"/>
      <c r="QGA6" s="401"/>
      <c r="QGB6" s="401"/>
      <c r="QGC6" s="401"/>
      <c r="QGD6" s="401"/>
      <c r="QGE6" s="401"/>
      <c r="QGF6" s="401"/>
      <c r="QGG6" s="401"/>
      <c r="QGH6" s="401"/>
      <c r="QGI6" s="401"/>
      <c r="QGJ6" s="401"/>
      <c r="QGK6" s="401"/>
      <c r="QGL6" s="401"/>
      <c r="QGM6" s="401"/>
      <c r="QGN6" s="401"/>
      <c r="QGO6" s="401"/>
      <c r="QGP6" s="401"/>
      <c r="QGQ6" s="401"/>
      <c r="QGR6" s="401"/>
      <c r="QGS6" s="401"/>
      <c r="QGT6" s="401"/>
      <c r="QGU6" s="401"/>
      <c r="QGV6" s="401"/>
      <c r="QGW6" s="401"/>
      <c r="QGX6" s="401"/>
      <c r="QGY6" s="401"/>
      <c r="QGZ6" s="401"/>
      <c r="QHA6" s="401"/>
      <c r="QHB6" s="401"/>
      <c r="QHC6" s="401"/>
      <c r="QHD6" s="401"/>
      <c r="QHE6" s="401"/>
      <c r="QHF6" s="401"/>
      <c r="QHG6" s="401"/>
      <c r="QHH6" s="401"/>
      <c r="QHI6" s="401"/>
      <c r="QHJ6" s="401"/>
      <c r="QHK6" s="401"/>
      <c r="QHL6" s="401"/>
      <c r="QHM6" s="401"/>
      <c r="QHN6" s="401"/>
      <c r="QHO6" s="401"/>
      <c r="QHP6" s="401"/>
      <c r="QHQ6" s="401"/>
      <c r="QHR6" s="401"/>
      <c r="QHS6" s="401"/>
      <c r="QHT6" s="401"/>
      <c r="QHU6" s="401"/>
      <c r="QHV6" s="401"/>
      <c r="QHW6" s="401"/>
      <c r="QHX6" s="401"/>
      <c r="QHY6" s="401"/>
      <c r="QHZ6" s="401"/>
      <c r="QIA6" s="401"/>
      <c r="QIB6" s="401"/>
      <c r="QIC6" s="401"/>
      <c r="QID6" s="401"/>
      <c r="QIE6" s="401"/>
      <c r="QIF6" s="401"/>
      <c r="QIG6" s="401"/>
      <c r="QIH6" s="401"/>
      <c r="QII6" s="401"/>
      <c r="QIJ6" s="401"/>
      <c r="QIK6" s="401"/>
      <c r="QIL6" s="401"/>
      <c r="QIM6" s="401"/>
      <c r="QIN6" s="401"/>
      <c r="QIO6" s="401"/>
      <c r="QIP6" s="401"/>
      <c r="QIQ6" s="401"/>
      <c r="QIR6" s="401"/>
      <c r="QIS6" s="401"/>
      <c r="QIT6" s="401"/>
      <c r="QIU6" s="401"/>
      <c r="QIV6" s="401"/>
      <c r="QIW6" s="401"/>
      <c r="QIX6" s="401"/>
      <c r="QIY6" s="401"/>
      <c r="QIZ6" s="401"/>
      <c r="QJA6" s="401"/>
      <c r="QJB6" s="401"/>
      <c r="QJC6" s="401"/>
      <c r="QJD6" s="401"/>
      <c r="QJE6" s="401"/>
      <c r="QJF6" s="401"/>
      <c r="QJG6" s="401"/>
      <c r="QJH6" s="401"/>
      <c r="QJI6" s="401"/>
      <c r="QJJ6" s="401"/>
      <c r="QJK6" s="401"/>
      <c r="QJL6" s="401"/>
      <c r="QJM6" s="401"/>
      <c r="QJN6" s="401"/>
      <c r="QJO6" s="401"/>
      <c r="QJP6" s="401"/>
      <c r="QJQ6" s="401"/>
      <c r="QJR6" s="401"/>
      <c r="QJS6" s="401"/>
      <c r="QJT6" s="401"/>
      <c r="QJU6" s="401"/>
      <c r="QJV6" s="401"/>
      <c r="QJW6" s="401"/>
      <c r="QJX6" s="401"/>
      <c r="QJY6" s="401"/>
      <c r="QJZ6" s="401"/>
      <c r="QKA6" s="401"/>
      <c r="QKB6" s="401"/>
      <c r="QKC6" s="401"/>
      <c r="QKD6" s="401"/>
      <c r="QKE6" s="401"/>
      <c r="QKF6" s="401"/>
      <c r="QKG6" s="401"/>
      <c r="QKH6" s="401"/>
      <c r="QKI6" s="401"/>
      <c r="QKJ6" s="401"/>
      <c r="QKK6" s="401"/>
      <c r="QKL6" s="401"/>
      <c r="QKM6" s="401"/>
      <c r="QKN6" s="401"/>
      <c r="QKO6" s="401"/>
      <c r="QKP6" s="401"/>
      <c r="QKQ6" s="401"/>
      <c r="QKR6" s="401"/>
      <c r="QKS6" s="401"/>
      <c r="QKT6" s="401"/>
      <c r="QKU6" s="401"/>
      <c r="QKV6" s="401"/>
      <c r="QKW6" s="401"/>
      <c r="QKX6" s="401"/>
      <c r="QKY6" s="401"/>
      <c r="QKZ6" s="401"/>
      <c r="QLA6" s="401"/>
      <c r="QLB6" s="401"/>
      <c r="QLC6" s="401"/>
      <c r="QLD6" s="401"/>
      <c r="QLE6" s="401"/>
      <c r="QLF6" s="401"/>
      <c r="QLG6" s="401"/>
      <c r="QLH6" s="401"/>
      <c r="QLI6" s="401"/>
      <c r="QLJ6" s="401"/>
      <c r="QLK6" s="401"/>
      <c r="QLL6" s="401"/>
      <c r="QLM6" s="401"/>
      <c r="QLN6" s="401"/>
      <c r="QLO6" s="401"/>
      <c r="QLP6" s="401"/>
      <c r="QLQ6" s="401"/>
      <c r="QLR6" s="401"/>
      <c r="QLS6" s="401"/>
      <c r="QLT6" s="401"/>
      <c r="QLU6" s="401"/>
      <c r="QLV6" s="401"/>
      <c r="QLW6" s="401"/>
      <c r="QLX6" s="401"/>
      <c r="QLY6" s="401"/>
      <c r="QLZ6" s="401"/>
      <c r="QMA6" s="401"/>
      <c r="QMB6" s="401"/>
      <c r="QMC6" s="401"/>
      <c r="QMD6" s="401"/>
      <c r="QME6" s="401"/>
      <c r="QMF6" s="401"/>
      <c r="QMG6" s="401"/>
      <c r="QMH6" s="401"/>
      <c r="QMI6" s="401"/>
      <c r="QMJ6" s="401"/>
      <c r="QMK6" s="401"/>
      <c r="QML6" s="401"/>
      <c r="QMM6" s="401"/>
      <c r="QMN6" s="401"/>
      <c r="QMO6" s="401"/>
      <c r="QMP6" s="401"/>
      <c r="QMQ6" s="401"/>
      <c r="QMR6" s="401"/>
      <c r="QMS6" s="401"/>
      <c r="QMT6" s="401"/>
      <c r="QMU6" s="401"/>
      <c r="QMV6" s="401"/>
      <c r="QMW6" s="401"/>
      <c r="QMX6" s="401"/>
      <c r="QMY6" s="401"/>
      <c r="QMZ6" s="401"/>
      <c r="QNA6" s="401"/>
      <c r="QNB6" s="401"/>
      <c r="QNC6" s="401"/>
      <c r="QND6" s="401"/>
      <c r="QNE6" s="401"/>
      <c r="QNF6" s="401"/>
      <c r="QNG6" s="401"/>
      <c r="QNH6" s="401"/>
      <c r="QNI6" s="401"/>
      <c r="QNJ6" s="401"/>
      <c r="QNK6" s="401"/>
      <c r="QNL6" s="401"/>
      <c r="QNM6" s="401"/>
      <c r="QNN6" s="401"/>
      <c r="QNO6" s="401"/>
      <c r="QNP6" s="401"/>
      <c r="QNQ6" s="401"/>
      <c r="QNR6" s="401"/>
      <c r="QNS6" s="401"/>
      <c r="QNT6" s="401"/>
      <c r="QNU6" s="401"/>
      <c r="QNV6" s="401"/>
      <c r="QNW6" s="401"/>
      <c r="QNX6" s="401"/>
      <c r="QNY6" s="401"/>
      <c r="QNZ6" s="401"/>
      <c r="QOA6" s="401"/>
      <c r="QOB6" s="401"/>
      <c r="QOC6" s="401"/>
      <c r="QOD6" s="401"/>
      <c r="QOE6" s="401"/>
      <c r="QOF6" s="401"/>
      <c r="QOG6" s="401"/>
      <c r="QOH6" s="401"/>
      <c r="QOI6" s="401"/>
      <c r="QOJ6" s="401"/>
      <c r="QOK6" s="401"/>
      <c r="QOL6" s="401"/>
      <c r="QOM6" s="401"/>
      <c r="QON6" s="401"/>
      <c r="QOO6" s="401"/>
      <c r="QOP6" s="401"/>
      <c r="QOQ6" s="401"/>
      <c r="QOR6" s="401"/>
      <c r="QOS6" s="401"/>
      <c r="QOT6" s="401"/>
      <c r="QOU6" s="401"/>
      <c r="QOV6" s="401"/>
      <c r="QOW6" s="401"/>
      <c r="QOX6" s="401"/>
      <c r="QOY6" s="401"/>
      <c r="QOZ6" s="401"/>
      <c r="QPA6" s="401"/>
      <c r="QPB6" s="401"/>
      <c r="QPC6" s="401"/>
      <c r="QPD6" s="401"/>
      <c r="QPE6" s="401"/>
      <c r="QPF6" s="401"/>
      <c r="QPG6" s="401"/>
      <c r="QPH6" s="401"/>
      <c r="QPI6" s="401"/>
      <c r="QPJ6" s="401"/>
      <c r="QPK6" s="401"/>
      <c r="QPL6" s="401"/>
      <c r="QPM6" s="401"/>
      <c r="QPN6" s="401"/>
      <c r="QPO6" s="401"/>
      <c r="QPP6" s="401"/>
      <c r="QPQ6" s="401"/>
      <c r="QPR6" s="401"/>
      <c r="QPS6" s="401"/>
      <c r="QPT6" s="401"/>
      <c r="QPU6" s="401"/>
      <c r="QPV6" s="401"/>
      <c r="QPW6" s="401"/>
      <c r="QPX6" s="401"/>
      <c r="QPY6" s="401"/>
      <c r="QPZ6" s="401"/>
      <c r="QQA6" s="401"/>
      <c r="QQB6" s="401"/>
      <c r="QQC6" s="401"/>
      <c r="QQD6" s="401"/>
      <c r="QQE6" s="401"/>
      <c r="QQF6" s="401"/>
      <c r="QQG6" s="401"/>
      <c r="QQH6" s="401"/>
      <c r="QQI6" s="401"/>
      <c r="QQJ6" s="401"/>
      <c r="QQK6" s="401"/>
      <c r="QQL6" s="401"/>
      <c r="QQM6" s="401"/>
      <c r="QQN6" s="401"/>
      <c r="QQO6" s="401"/>
      <c r="QQP6" s="401"/>
      <c r="QQQ6" s="401"/>
      <c r="QQR6" s="401"/>
      <c r="QQS6" s="401"/>
      <c r="QQT6" s="401"/>
      <c r="QQU6" s="401"/>
      <c r="QQV6" s="401"/>
      <c r="QQW6" s="401"/>
      <c r="QQX6" s="401"/>
      <c r="QQY6" s="401"/>
      <c r="QQZ6" s="401"/>
      <c r="QRA6" s="401"/>
      <c r="QRB6" s="401"/>
      <c r="QRC6" s="401"/>
      <c r="QRD6" s="401"/>
      <c r="QRE6" s="401"/>
      <c r="QRF6" s="401"/>
      <c r="QRG6" s="401"/>
      <c r="QRH6" s="401"/>
      <c r="QRI6" s="401"/>
      <c r="QRJ6" s="401"/>
      <c r="QRK6" s="401"/>
      <c r="QRL6" s="401"/>
      <c r="QRM6" s="401"/>
      <c r="QRN6" s="401"/>
      <c r="QRO6" s="401"/>
      <c r="QRP6" s="401"/>
      <c r="QRQ6" s="401"/>
      <c r="QRR6" s="401"/>
      <c r="QRS6" s="401"/>
      <c r="QRT6" s="401"/>
      <c r="QRU6" s="401"/>
      <c r="QRV6" s="401"/>
      <c r="QRW6" s="401"/>
      <c r="QRX6" s="401"/>
      <c r="QRY6" s="401"/>
      <c r="QRZ6" s="401"/>
      <c r="QSA6" s="401"/>
      <c r="QSB6" s="401"/>
      <c r="QSC6" s="401"/>
      <c r="QSD6" s="401"/>
      <c r="QSE6" s="401"/>
      <c r="QSF6" s="401"/>
      <c r="QSG6" s="401"/>
      <c r="QSH6" s="401"/>
      <c r="QSI6" s="401"/>
      <c r="QSJ6" s="401"/>
      <c r="QSK6" s="401"/>
      <c r="QSL6" s="401"/>
      <c r="QSM6" s="401"/>
      <c r="QSN6" s="401"/>
      <c r="QSO6" s="401"/>
      <c r="QSP6" s="401"/>
      <c r="QSQ6" s="401"/>
      <c r="QSR6" s="401"/>
      <c r="QSS6" s="401"/>
      <c r="QST6" s="401"/>
      <c r="QSU6" s="401"/>
      <c r="QSV6" s="401"/>
      <c r="QSW6" s="401"/>
      <c r="QSX6" s="401"/>
      <c r="QSY6" s="401"/>
      <c r="QSZ6" s="401"/>
      <c r="QTA6" s="401"/>
      <c r="QTB6" s="401"/>
      <c r="QTC6" s="401"/>
      <c r="QTD6" s="401"/>
      <c r="QTE6" s="401"/>
      <c r="QTF6" s="401"/>
      <c r="QTG6" s="401"/>
      <c r="QTH6" s="401"/>
      <c r="QTI6" s="401"/>
      <c r="QTJ6" s="401"/>
      <c r="QTK6" s="401"/>
      <c r="QTL6" s="401"/>
      <c r="QTM6" s="401"/>
      <c r="QTN6" s="401"/>
      <c r="QTO6" s="401"/>
      <c r="QTP6" s="401"/>
      <c r="QTQ6" s="401"/>
      <c r="QTR6" s="401"/>
      <c r="QTS6" s="401"/>
      <c r="QTT6" s="401"/>
      <c r="QTU6" s="401"/>
      <c r="QTV6" s="401"/>
      <c r="QTW6" s="401"/>
      <c r="QTX6" s="401"/>
      <c r="QTY6" s="401"/>
      <c r="QTZ6" s="401"/>
      <c r="QUA6" s="401"/>
      <c r="QUB6" s="401"/>
      <c r="QUC6" s="401"/>
      <c r="QUD6" s="401"/>
      <c r="QUE6" s="401"/>
      <c r="QUF6" s="401"/>
      <c r="QUG6" s="401"/>
      <c r="QUH6" s="401"/>
      <c r="QUI6" s="401"/>
      <c r="QUJ6" s="401"/>
      <c r="QUK6" s="401"/>
      <c r="QUL6" s="401"/>
      <c r="QUM6" s="401"/>
      <c r="QUN6" s="401"/>
      <c r="QUO6" s="401"/>
      <c r="QUP6" s="401"/>
      <c r="QUQ6" s="401"/>
      <c r="QUR6" s="401"/>
      <c r="QUS6" s="401"/>
      <c r="QUT6" s="401"/>
      <c r="QUU6" s="401"/>
      <c r="QUV6" s="401"/>
      <c r="QUW6" s="401"/>
      <c r="QUX6" s="401"/>
      <c r="QUY6" s="401"/>
      <c r="QUZ6" s="401"/>
      <c r="QVA6" s="401"/>
      <c r="QVB6" s="401"/>
      <c r="QVC6" s="401"/>
      <c r="QVD6" s="401"/>
      <c r="QVE6" s="401"/>
      <c r="QVF6" s="401"/>
      <c r="QVG6" s="401"/>
      <c r="QVH6" s="401"/>
      <c r="QVI6" s="401"/>
      <c r="QVJ6" s="401"/>
      <c r="QVK6" s="401"/>
      <c r="QVL6" s="401"/>
      <c r="QVM6" s="401"/>
      <c r="QVN6" s="401"/>
      <c r="QVO6" s="401"/>
      <c r="QVP6" s="401"/>
      <c r="QVQ6" s="401"/>
      <c r="QVR6" s="401"/>
      <c r="QVS6" s="401"/>
      <c r="QVT6" s="401"/>
      <c r="QVU6" s="401"/>
      <c r="QVV6" s="401"/>
      <c r="QVW6" s="401"/>
      <c r="QVX6" s="401"/>
      <c r="QVY6" s="401"/>
      <c r="QVZ6" s="401"/>
      <c r="QWA6" s="401"/>
      <c r="QWB6" s="401"/>
      <c r="QWC6" s="401"/>
      <c r="QWD6" s="401"/>
      <c r="QWE6" s="401"/>
      <c r="QWF6" s="401"/>
      <c r="QWG6" s="401"/>
      <c r="QWH6" s="401"/>
      <c r="QWI6" s="401"/>
      <c r="QWJ6" s="401"/>
      <c r="QWK6" s="401"/>
      <c r="QWL6" s="401"/>
      <c r="QWM6" s="401"/>
      <c r="QWN6" s="401"/>
      <c r="QWO6" s="401"/>
      <c r="QWP6" s="401"/>
      <c r="QWQ6" s="401"/>
      <c r="QWR6" s="401"/>
      <c r="QWS6" s="401"/>
      <c r="QWT6" s="401"/>
      <c r="QWU6" s="401"/>
      <c r="QWV6" s="401"/>
      <c r="QWW6" s="401"/>
      <c r="QWX6" s="401"/>
      <c r="QWY6" s="401"/>
      <c r="QWZ6" s="401"/>
      <c r="QXA6" s="401"/>
      <c r="QXB6" s="401"/>
      <c r="QXC6" s="401"/>
      <c r="QXD6" s="401"/>
      <c r="QXE6" s="401"/>
      <c r="QXF6" s="401"/>
      <c r="QXG6" s="401"/>
      <c r="QXH6" s="401"/>
      <c r="QXI6" s="401"/>
      <c r="QXJ6" s="401"/>
      <c r="QXK6" s="401"/>
      <c r="QXL6" s="401"/>
      <c r="QXM6" s="401"/>
      <c r="QXN6" s="401"/>
      <c r="QXO6" s="401"/>
      <c r="QXP6" s="401"/>
      <c r="QXQ6" s="401"/>
      <c r="QXR6" s="401"/>
      <c r="QXS6" s="401"/>
      <c r="QXT6" s="401"/>
      <c r="QXU6" s="401"/>
      <c r="QXV6" s="401"/>
      <c r="QXW6" s="401"/>
      <c r="QXX6" s="401"/>
      <c r="QXY6" s="401"/>
      <c r="QXZ6" s="401"/>
      <c r="QYA6" s="401"/>
      <c r="QYB6" s="401"/>
      <c r="QYC6" s="401"/>
      <c r="QYD6" s="401"/>
      <c r="QYE6" s="401"/>
      <c r="QYF6" s="401"/>
      <c r="QYG6" s="401"/>
      <c r="QYH6" s="401"/>
      <c r="QYI6" s="401"/>
      <c r="QYJ6" s="401"/>
      <c r="QYK6" s="401"/>
      <c r="QYL6" s="401"/>
      <c r="QYM6" s="401"/>
      <c r="QYN6" s="401"/>
      <c r="QYO6" s="401"/>
      <c r="QYP6" s="401"/>
      <c r="QYQ6" s="401"/>
      <c r="QYR6" s="401"/>
      <c r="QYS6" s="401"/>
      <c r="QYT6" s="401"/>
      <c r="QYU6" s="401"/>
      <c r="QYV6" s="401"/>
      <c r="QYW6" s="401"/>
      <c r="QYX6" s="401"/>
      <c r="QYY6" s="401"/>
      <c r="QYZ6" s="401"/>
      <c r="QZA6" s="401"/>
      <c r="QZB6" s="401"/>
      <c r="QZC6" s="401"/>
      <c r="QZD6" s="401"/>
      <c r="QZE6" s="401"/>
      <c r="QZF6" s="401"/>
      <c r="QZG6" s="401"/>
      <c r="QZH6" s="401"/>
      <c r="QZI6" s="401"/>
      <c r="QZJ6" s="401"/>
      <c r="QZK6" s="401"/>
      <c r="QZL6" s="401"/>
      <c r="QZM6" s="401"/>
      <c r="QZN6" s="401"/>
      <c r="QZO6" s="401"/>
      <c r="QZP6" s="401"/>
      <c r="QZQ6" s="401"/>
      <c r="QZR6" s="401"/>
      <c r="QZS6" s="401"/>
      <c r="QZT6" s="401"/>
      <c r="QZU6" s="401"/>
      <c r="QZV6" s="401"/>
      <c r="QZW6" s="401"/>
      <c r="QZX6" s="401"/>
      <c r="QZY6" s="401"/>
      <c r="QZZ6" s="401"/>
      <c r="RAA6" s="401"/>
      <c r="RAB6" s="401"/>
      <c r="RAC6" s="401"/>
      <c r="RAD6" s="401"/>
      <c r="RAE6" s="401"/>
      <c r="RAF6" s="401"/>
      <c r="RAG6" s="401"/>
      <c r="RAH6" s="401"/>
      <c r="RAI6" s="401"/>
      <c r="RAJ6" s="401"/>
      <c r="RAK6" s="401"/>
      <c r="RAL6" s="401"/>
      <c r="RAM6" s="401"/>
      <c r="RAN6" s="401"/>
      <c r="RAO6" s="401"/>
      <c r="RAP6" s="401"/>
      <c r="RAQ6" s="401"/>
      <c r="RAR6" s="401"/>
      <c r="RAS6" s="401"/>
      <c r="RAT6" s="401"/>
      <c r="RAU6" s="401"/>
      <c r="RAV6" s="401"/>
      <c r="RAW6" s="401"/>
      <c r="RAX6" s="401"/>
      <c r="RAY6" s="401"/>
      <c r="RAZ6" s="401"/>
      <c r="RBA6" s="401"/>
      <c r="RBB6" s="401"/>
      <c r="RBC6" s="401"/>
      <c r="RBD6" s="401"/>
      <c r="RBE6" s="401"/>
      <c r="RBF6" s="401"/>
      <c r="RBG6" s="401"/>
      <c r="RBH6" s="401"/>
      <c r="RBI6" s="401"/>
      <c r="RBJ6" s="401"/>
      <c r="RBK6" s="401"/>
      <c r="RBL6" s="401"/>
      <c r="RBM6" s="401"/>
      <c r="RBN6" s="401"/>
      <c r="RBO6" s="401"/>
      <c r="RBP6" s="401"/>
      <c r="RBQ6" s="401"/>
      <c r="RBR6" s="401"/>
      <c r="RBS6" s="401"/>
      <c r="RBT6" s="401"/>
      <c r="RBU6" s="401"/>
      <c r="RBV6" s="401"/>
      <c r="RBW6" s="401"/>
      <c r="RBX6" s="401"/>
      <c r="RBY6" s="401"/>
      <c r="RBZ6" s="401"/>
      <c r="RCA6" s="401"/>
      <c r="RCB6" s="401"/>
      <c r="RCC6" s="401"/>
      <c r="RCD6" s="401"/>
      <c r="RCE6" s="401"/>
      <c r="RCF6" s="401"/>
      <c r="RCG6" s="401"/>
      <c r="RCH6" s="401"/>
      <c r="RCI6" s="401"/>
      <c r="RCJ6" s="401"/>
      <c r="RCK6" s="401"/>
      <c r="RCL6" s="401"/>
      <c r="RCM6" s="401"/>
      <c r="RCN6" s="401"/>
      <c r="RCO6" s="401"/>
      <c r="RCP6" s="401"/>
      <c r="RCQ6" s="401"/>
      <c r="RCR6" s="401"/>
      <c r="RCS6" s="401"/>
      <c r="RCT6" s="401"/>
      <c r="RCU6" s="401"/>
      <c r="RCV6" s="401"/>
      <c r="RCW6" s="401"/>
      <c r="RCX6" s="401"/>
      <c r="RCY6" s="401"/>
      <c r="RCZ6" s="401"/>
      <c r="RDA6" s="401"/>
      <c r="RDB6" s="401"/>
      <c r="RDC6" s="401"/>
      <c r="RDD6" s="401"/>
      <c r="RDE6" s="401"/>
      <c r="RDF6" s="401"/>
      <c r="RDG6" s="401"/>
      <c r="RDH6" s="401"/>
      <c r="RDI6" s="401"/>
      <c r="RDJ6" s="401"/>
      <c r="RDK6" s="401"/>
      <c r="RDL6" s="401"/>
      <c r="RDM6" s="401"/>
      <c r="RDN6" s="401"/>
      <c r="RDO6" s="401"/>
      <c r="RDP6" s="401"/>
      <c r="RDQ6" s="401"/>
      <c r="RDR6" s="401"/>
      <c r="RDS6" s="401"/>
      <c r="RDT6" s="401"/>
      <c r="RDU6" s="401"/>
      <c r="RDV6" s="401"/>
      <c r="RDW6" s="401"/>
      <c r="RDX6" s="401"/>
      <c r="RDY6" s="401"/>
      <c r="RDZ6" s="401"/>
      <c r="REA6" s="401"/>
      <c r="REB6" s="401"/>
      <c r="REC6" s="401"/>
      <c r="RED6" s="401"/>
      <c r="REE6" s="401"/>
      <c r="REF6" s="401"/>
      <c r="REG6" s="401"/>
      <c r="REH6" s="401"/>
      <c r="REI6" s="401"/>
      <c r="REJ6" s="401"/>
      <c r="REK6" s="401"/>
      <c r="REL6" s="401"/>
      <c r="REM6" s="401"/>
      <c r="REN6" s="401"/>
      <c r="REO6" s="401"/>
      <c r="REP6" s="401"/>
      <c r="REQ6" s="401"/>
      <c r="RER6" s="401"/>
      <c r="RES6" s="401"/>
      <c r="RET6" s="401"/>
      <c r="REU6" s="401"/>
      <c r="REV6" s="401"/>
      <c r="REW6" s="401"/>
      <c r="REX6" s="401"/>
      <c r="REY6" s="401"/>
      <c r="REZ6" s="401"/>
      <c r="RFA6" s="401"/>
      <c r="RFB6" s="401"/>
      <c r="RFC6" s="401"/>
      <c r="RFD6" s="401"/>
      <c r="RFE6" s="401"/>
      <c r="RFF6" s="401"/>
      <c r="RFG6" s="401"/>
      <c r="RFH6" s="401"/>
      <c r="RFI6" s="401"/>
      <c r="RFJ6" s="401"/>
      <c r="RFK6" s="401"/>
      <c r="RFL6" s="401"/>
      <c r="RFM6" s="401"/>
      <c r="RFN6" s="401"/>
      <c r="RFO6" s="401"/>
      <c r="RFP6" s="401"/>
      <c r="RFQ6" s="401"/>
      <c r="RFR6" s="401"/>
      <c r="RFS6" s="401"/>
      <c r="RFT6" s="401"/>
      <c r="RFU6" s="401"/>
      <c r="RFV6" s="401"/>
      <c r="RFW6" s="401"/>
      <c r="RFX6" s="401"/>
      <c r="RFY6" s="401"/>
      <c r="RFZ6" s="401"/>
      <c r="RGA6" s="401"/>
      <c r="RGB6" s="401"/>
      <c r="RGC6" s="401"/>
      <c r="RGD6" s="401"/>
      <c r="RGE6" s="401"/>
      <c r="RGF6" s="401"/>
      <c r="RGG6" s="401"/>
      <c r="RGH6" s="401"/>
      <c r="RGI6" s="401"/>
      <c r="RGJ6" s="401"/>
      <c r="RGK6" s="401"/>
      <c r="RGL6" s="401"/>
      <c r="RGM6" s="401"/>
      <c r="RGN6" s="401"/>
      <c r="RGO6" s="401"/>
      <c r="RGP6" s="401"/>
      <c r="RGQ6" s="401"/>
      <c r="RGR6" s="401"/>
      <c r="RGS6" s="401"/>
      <c r="RGT6" s="401"/>
      <c r="RGU6" s="401"/>
      <c r="RGV6" s="401"/>
      <c r="RGW6" s="401"/>
      <c r="RGX6" s="401"/>
      <c r="RGY6" s="401"/>
      <c r="RGZ6" s="401"/>
      <c r="RHA6" s="401"/>
      <c r="RHB6" s="401"/>
      <c r="RHC6" s="401"/>
      <c r="RHD6" s="401"/>
      <c r="RHE6" s="401"/>
      <c r="RHF6" s="401"/>
      <c r="RHG6" s="401"/>
      <c r="RHH6" s="401"/>
      <c r="RHI6" s="401"/>
      <c r="RHJ6" s="401"/>
      <c r="RHK6" s="401"/>
      <c r="RHL6" s="401"/>
      <c r="RHM6" s="401"/>
      <c r="RHN6" s="401"/>
      <c r="RHO6" s="401"/>
      <c r="RHP6" s="401"/>
      <c r="RHQ6" s="401"/>
      <c r="RHR6" s="401"/>
      <c r="RHS6" s="401"/>
      <c r="RHT6" s="401"/>
      <c r="RHU6" s="401"/>
      <c r="RHV6" s="401"/>
      <c r="RHW6" s="401"/>
      <c r="RHX6" s="401"/>
      <c r="RHY6" s="401"/>
      <c r="RHZ6" s="401"/>
      <c r="RIA6" s="401"/>
      <c r="RIB6" s="401"/>
      <c r="RIC6" s="401"/>
      <c r="RID6" s="401"/>
      <c r="RIE6" s="401"/>
      <c r="RIF6" s="401"/>
      <c r="RIG6" s="401"/>
      <c r="RIH6" s="401"/>
      <c r="RII6" s="401"/>
      <c r="RIJ6" s="401"/>
      <c r="RIK6" s="401"/>
      <c r="RIL6" s="401"/>
      <c r="RIM6" s="401"/>
      <c r="RIN6" s="401"/>
      <c r="RIO6" s="401"/>
      <c r="RIP6" s="401"/>
      <c r="RIQ6" s="401"/>
      <c r="RIR6" s="401"/>
      <c r="RIS6" s="401"/>
      <c r="RIT6" s="401"/>
      <c r="RIU6" s="401"/>
      <c r="RIV6" s="401"/>
      <c r="RIW6" s="401"/>
      <c r="RIX6" s="401"/>
      <c r="RIY6" s="401"/>
      <c r="RIZ6" s="401"/>
      <c r="RJA6" s="401"/>
      <c r="RJB6" s="401"/>
      <c r="RJC6" s="401"/>
      <c r="RJD6" s="401"/>
      <c r="RJE6" s="401"/>
      <c r="RJF6" s="401"/>
      <c r="RJG6" s="401"/>
      <c r="RJH6" s="401"/>
      <c r="RJI6" s="401"/>
      <c r="RJJ6" s="401"/>
      <c r="RJK6" s="401"/>
      <c r="RJL6" s="401"/>
      <c r="RJM6" s="401"/>
      <c r="RJN6" s="401"/>
      <c r="RJO6" s="401"/>
      <c r="RJP6" s="401"/>
      <c r="RJQ6" s="401"/>
      <c r="RJR6" s="401"/>
      <c r="RJS6" s="401"/>
      <c r="RJT6" s="401"/>
      <c r="RJU6" s="401"/>
      <c r="RJV6" s="401"/>
      <c r="RJW6" s="401"/>
      <c r="RJX6" s="401"/>
      <c r="RJY6" s="401"/>
      <c r="RJZ6" s="401"/>
      <c r="RKA6" s="401"/>
      <c r="RKB6" s="401"/>
      <c r="RKC6" s="401"/>
      <c r="RKD6" s="401"/>
      <c r="RKE6" s="401"/>
      <c r="RKF6" s="401"/>
      <c r="RKG6" s="401"/>
      <c r="RKH6" s="401"/>
      <c r="RKI6" s="401"/>
      <c r="RKJ6" s="401"/>
      <c r="RKK6" s="401"/>
      <c r="RKL6" s="401"/>
      <c r="RKM6" s="401"/>
      <c r="RKN6" s="401"/>
      <c r="RKO6" s="401"/>
      <c r="RKP6" s="401"/>
      <c r="RKQ6" s="401"/>
      <c r="RKR6" s="401"/>
      <c r="RKS6" s="401"/>
      <c r="RKT6" s="401"/>
      <c r="RKU6" s="401"/>
      <c r="RKV6" s="401"/>
      <c r="RKW6" s="401"/>
      <c r="RKX6" s="401"/>
      <c r="RKY6" s="401"/>
      <c r="RKZ6" s="401"/>
      <c r="RLA6" s="401"/>
      <c r="RLB6" s="401"/>
      <c r="RLC6" s="401"/>
      <c r="RLD6" s="401"/>
      <c r="RLE6" s="401"/>
      <c r="RLF6" s="401"/>
      <c r="RLG6" s="401"/>
      <c r="RLH6" s="401"/>
      <c r="RLI6" s="401"/>
      <c r="RLJ6" s="401"/>
      <c r="RLK6" s="401"/>
      <c r="RLL6" s="401"/>
      <c r="RLM6" s="401"/>
      <c r="RLN6" s="401"/>
      <c r="RLO6" s="401"/>
      <c r="RLP6" s="401"/>
      <c r="RLQ6" s="401"/>
      <c r="RLR6" s="401"/>
      <c r="RLS6" s="401"/>
      <c r="RLT6" s="401"/>
      <c r="RLU6" s="401"/>
      <c r="RLV6" s="401"/>
      <c r="RLW6" s="401"/>
      <c r="RLX6" s="401"/>
      <c r="RLY6" s="401"/>
      <c r="RLZ6" s="401"/>
      <c r="RMA6" s="401"/>
      <c r="RMB6" s="401"/>
      <c r="RMC6" s="401"/>
      <c r="RMD6" s="401"/>
      <c r="RME6" s="401"/>
      <c r="RMF6" s="401"/>
      <c r="RMG6" s="401"/>
      <c r="RMH6" s="401"/>
      <c r="RMI6" s="401"/>
      <c r="RMJ6" s="401"/>
      <c r="RMK6" s="401"/>
      <c r="RML6" s="401"/>
      <c r="RMM6" s="401"/>
      <c r="RMN6" s="401"/>
      <c r="RMO6" s="401"/>
      <c r="RMP6" s="401"/>
      <c r="RMQ6" s="401"/>
      <c r="RMR6" s="401"/>
      <c r="RMS6" s="401"/>
      <c r="RMT6" s="401"/>
      <c r="RMU6" s="401"/>
      <c r="RMV6" s="401"/>
      <c r="RMW6" s="401"/>
      <c r="RMX6" s="401"/>
      <c r="RMY6" s="401"/>
      <c r="RMZ6" s="401"/>
      <c r="RNA6" s="401"/>
      <c r="RNB6" s="401"/>
      <c r="RNC6" s="401"/>
      <c r="RND6" s="401"/>
      <c r="RNE6" s="401"/>
      <c r="RNF6" s="401"/>
      <c r="RNG6" s="401"/>
      <c r="RNH6" s="401"/>
      <c r="RNI6" s="401"/>
      <c r="RNJ6" s="401"/>
      <c r="RNK6" s="401"/>
      <c r="RNL6" s="401"/>
      <c r="RNM6" s="401"/>
      <c r="RNN6" s="401"/>
      <c r="RNO6" s="401"/>
      <c r="RNP6" s="401"/>
      <c r="RNQ6" s="401"/>
      <c r="RNR6" s="401"/>
      <c r="RNS6" s="401"/>
      <c r="RNT6" s="401"/>
      <c r="RNU6" s="401"/>
      <c r="RNV6" s="401"/>
      <c r="RNW6" s="401"/>
      <c r="RNX6" s="401"/>
      <c r="RNY6" s="401"/>
      <c r="RNZ6" s="401"/>
      <c r="ROA6" s="401"/>
      <c r="ROB6" s="401"/>
      <c r="ROC6" s="401"/>
      <c r="ROD6" s="401"/>
      <c r="ROE6" s="401"/>
      <c r="ROF6" s="401"/>
      <c r="ROG6" s="401"/>
      <c r="ROH6" s="401"/>
      <c r="ROI6" s="401"/>
      <c r="ROJ6" s="401"/>
      <c r="ROK6" s="401"/>
      <c r="ROL6" s="401"/>
      <c r="ROM6" s="401"/>
      <c r="RON6" s="401"/>
      <c r="ROO6" s="401"/>
      <c r="ROP6" s="401"/>
      <c r="ROQ6" s="401"/>
      <c r="ROR6" s="401"/>
      <c r="ROS6" s="401"/>
      <c r="ROT6" s="401"/>
      <c r="ROU6" s="401"/>
      <c r="ROV6" s="401"/>
      <c r="ROW6" s="401"/>
      <c r="ROX6" s="401"/>
      <c r="ROY6" s="401"/>
      <c r="ROZ6" s="401"/>
      <c r="RPA6" s="401"/>
      <c r="RPB6" s="401"/>
      <c r="RPC6" s="401"/>
      <c r="RPD6" s="401"/>
      <c r="RPE6" s="401"/>
      <c r="RPF6" s="401"/>
      <c r="RPG6" s="401"/>
      <c r="RPH6" s="401"/>
      <c r="RPI6" s="401"/>
      <c r="RPJ6" s="401"/>
      <c r="RPK6" s="401"/>
      <c r="RPL6" s="401"/>
      <c r="RPM6" s="401"/>
      <c r="RPN6" s="401"/>
      <c r="RPO6" s="401"/>
      <c r="RPP6" s="401"/>
      <c r="RPQ6" s="401"/>
      <c r="RPR6" s="401"/>
      <c r="RPS6" s="401"/>
      <c r="RPT6" s="401"/>
      <c r="RPU6" s="401"/>
      <c r="RPV6" s="401"/>
      <c r="RPW6" s="401"/>
      <c r="RPX6" s="401"/>
      <c r="RPY6" s="401"/>
      <c r="RPZ6" s="401"/>
      <c r="RQA6" s="401"/>
      <c r="RQB6" s="401"/>
      <c r="RQC6" s="401"/>
      <c r="RQD6" s="401"/>
      <c r="RQE6" s="401"/>
      <c r="RQF6" s="401"/>
      <c r="RQG6" s="401"/>
      <c r="RQH6" s="401"/>
      <c r="RQI6" s="401"/>
      <c r="RQJ6" s="401"/>
      <c r="RQK6" s="401"/>
      <c r="RQL6" s="401"/>
      <c r="RQM6" s="401"/>
      <c r="RQN6" s="401"/>
      <c r="RQO6" s="401"/>
      <c r="RQP6" s="401"/>
      <c r="RQQ6" s="401"/>
      <c r="RQR6" s="401"/>
      <c r="RQS6" s="401"/>
      <c r="RQT6" s="401"/>
      <c r="RQU6" s="401"/>
      <c r="RQV6" s="401"/>
      <c r="RQW6" s="401"/>
      <c r="RQX6" s="401"/>
      <c r="RQY6" s="401"/>
      <c r="RQZ6" s="401"/>
      <c r="RRA6" s="401"/>
      <c r="RRB6" s="401"/>
      <c r="RRC6" s="401"/>
      <c r="RRD6" s="401"/>
      <c r="RRE6" s="401"/>
      <c r="RRF6" s="401"/>
      <c r="RRG6" s="401"/>
      <c r="RRH6" s="401"/>
      <c r="RRI6" s="401"/>
      <c r="RRJ6" s="401"/>
      <c r="RRK6" s="401"/>
      <c r="RRL6" s="401"/>
      <c r="RRM6" s="401"/>
      <c r="RRN6" s="401"/>
      <c r="RRO6" s="401"/>
      <c r="RRP6" s="401"/>
      <c r="RRQ6" s="401"/>
      <c r="RRR6" s="401"/>
      <c r="RRS6" s="401"/>
      <c r="RRT6" s="401"/>
      <c r="RRU6" s="401"/>
      <c r="RRV6" s="401"/>
      <c r="RRW6" s="401"/>
      <c r="RRX6" s="401"/>
      <c r="RRY6" s="401"/>
      <c r="RRZ6" s="401"/>
      <c r="RSA6" s="401"/>
      <c r="RSB6" s="401"/>
      <c r="RSC6" s="401"/>
      <c r="RSD6" s="401"/>
      <c r="RSE6" s="401"/>
      <c r="RSF6" s="401"/>
      <c r="RSG6" s="401"/>
      <c r="RSH6" s="401"/>
      <c r="RSI6" s="401"/>
      <c r="RSJ6" s="401"/>
      <c r="RSK6" s="401"/>
      <c r="RSL6" s="401"/>
      <c r="RSM6" s="401"/>
      <c r="RSN6" s="401"/>
      <c r="RSO6" s="401"/>
      <c r="RSP6" s="401"/>
      <c r="RSQ6" s="401"/>
      <c r="RSR6" s="401"/>
      <c r="RSS6" s="401"/>
      <c r="RST6" s="401"/>
      <c r="RSU6" s="401"/>
      <c r="RSV6" s="401"/>
      <c r="RSW6" s="401"/>
      <c r="RSX6" s="401"/>
      <c r="RSY6" s="401"/>
      <c r="RSZ6" s="401"/>
      <c r="RTA6" s="401"/>
      <c r="RTB6" s="401"/>
      <c r="RTC6" s="401"/>
      <c r="RTD6" s="401"/>
      <c r="RTE6" s="401"/>
      <c r="RTF6" s="401"/>
      <c r="RTG6" s="401"/>
      <c r="RTH6" s="401"/>
      <c r="RTI6" s="401"/>
      <c r="RTJ6" s="401"/>
      <c r="RTK6" s="401"/>
      <c r="RTL6" s="401"/>
      <c r="RTM6" s="401"/>
      <c r="RTN6" s="401"/>
      <c r="RTO6" s="401"/>
      <c r="RTP6" s="401"/>
      <c r="RTQ6" s="401"/>
      <c r="RTR6" s="401"/>
      <c r="RTS6" s="401"/>
      <c r="RTT6" s="401"/>
      <c r="RTU6" s="401"/>
      <c r="RTV6" s="401"/>
      <c r="RTW6" s="401"/>
      <c r="RTX6" s="401"/>
      <c r="RTY6" s="401"/>
      <c r="RTZ6" s="401"/>
      <c r="RUA6" s="401"/>
      <c r="RUB6" s="401"/>
      <c r="RUC6" s="401"/>
      <c r="RUD6" s="401"/>
      <c r="RUE6" s="401"/>
      <c r="RUF6" s="401"/>
      <c r="RUG6" s="401"/>
      <c r="RUH6" s="401"/>
      <c r="RUI6" s="401"/>
      <c r="RUJ6" s="401"/>
      <c r="RUK6" s="401"/>
      <c r="RUL6" s="401"/>
      <c r="RUM6" s="401"/>
      <c r="RUN6" s="401"/>
      <c r="RUO6" s="401"/>
      <c r="RUP6" s="401"/>
      <c r="RUQ6" s="401"/>
      <c r="RUR6" s="401"/>
      <c r="RUS6" s="401"/>
      <c r="RUT6" s="401"/>
      <c r="RUU6" s="401"/>
      <c r="RUV6" s="401"/>
      <c r="RUW6" s="401"/>
      <c r="RUX6" s="401"/>
      <c r="RUY6" s="401"/>
      <c r="RUZ6" s="401"/>
      <c r="RVA6" s="401"/>
      <c r="RVB6" s="401"/>
      <c r="RVC6" s="401"/>
      <c r="RVD6" s="401"/>
      <c r="RVE6" s="401"/>
      <c r="RVF6" s="401"/>
      <c r="RVG6" s="401"/>
      <c r="RVH6" s="401"/>
      <c r="RVI6" s="401"/>
      <c r="RVJ6" s="401"/>
      <c r="RVK6" s="401"/>
      <c r="RVL6" s="401"/>
      <c r="RVM6" s="401"/>
      <c r="RVN6" s="401"/>
      <c r="RVO6" s="401"/>
      <c r="RVP6" s="401"/>
      <c r="RVQ6" s="401"/>
      <c r="RVR6" s="401"/>
      <c r="RVS6" s="401"/>
      <c r="RVT6" s="401"/>
      <c r="RVU6" s="401"/>
      <c r="RVV6" s="401"/>
      <c r="RVW6" s="401"/>
      <c r="RVX6" s="401"/>
      <c r="RVY6" s="401"/>
      <c r="RVZ6" s="401"/>
      <c r="RWA6" s="401"/>
      <c r="RWB6" s="401"/>
      <c r="RWC6" s="401"/>
      <c r="RWD6" s="401"/>
      <c r="RWE6" s="401"/>
      <c r="RWF6" s="401"/>
      <c r="RWG6" s="401"/>
      <c r="RWH6" s="401"/>
      <c r="RWI6" s="401"/>
      <c r="RWJ6" s="401"/>
      <c r="RWK6" s="401"/>
      <c r="RWL6" s="401"/>
      <c r="RWM6" s="401"/>
      <c r="RWN6" s="401"/>
      <c r="RWO6" s="401"/>
      <c r="RWP6" s="401"/>
      <c r="RWQ6" s="401"/>
      <c r="RWR6" s="401"/>
      <c r="RWS6" s="401"/>
      <c r="RWT6" s="401"/>
      <c r="RWU6" s="401"/>
      <c r="RWV6" s="401"/>
      <c r="RWW6" s="401"/>
      <c r="RWX6" s="401"/>
      <c r="RWY6" s="401"/>
      <c r="RWZ6" s="401"/>
      <c r="RXA6" s="401"/>
      <c r="RXB6" s="401"/>
      <c r="RXC6" s="401"/>
      <c r="RXD6" s="401"/>
      <c r="RXE6" s="401"/>
      <c r="RXF6" s="401"/>
      <c r="RXG6" s="401"/>
      <c r="RXH6" s="401"/>
      <c r="RXI6" s="401"/>
      <c r="RXJ6" s="401"/>
      <c r="RXK6" s="401"/>
      <c r="RXL6" s="401"/>
      <c r="RXM6" s="401"/>
      <c r="RXN6" s="401"/>
      <c r="RXO6" s="401"/>
      <c r="RXP6" s="401"/>
      <c r="RXQ6" s="401"/>
      <c r="RXR6" s="401"/>
      <c r="RXS6" s="401"/>
      <c r="RXT6" s="401"/>
      <c r="RXU6" s="401"/>
      <c r="RXV6" s="401"/>
      <c r="RXW6" s="401"/>
      <c r="RXX6" s="401"/>
      <c r="RXY6" s="401"/>
      <c r="RXZ6" s="401"/>
      <c r="RYA6" s="401"/>
      <c r="RYB6" s="401"/>
      <c r="RYC6" s="401"/>
      <c r="RYD6" s="401"/>
      <c r="RYE6" s="401"/>
      <c r="RYF6" s="401"/>
      <c r="RYG6" s="401"/>
      <c r="RYH6" s="401"/>
      <c r="RYI6" s="401"/>
      <c r="RYJ6" s="401"/>
      <c r="RYK6" s="401"/>
      <c r="RYL6" s="401"/>
      <c r="RYM6" s="401"/>
      <c r="RYN6" s="401"/>
      <c r="RYO6" s="401"/>
      <c r="RYP6" s="401"/>
      <c r="RYQ6" s="401"/>
      <c r="RYR6" s="401"/>
      <c r="RYS6" s="401"/>
      <c r="RYT6" s="401"/>
      <c r="RYU6" s="401"/>
      <c r="RYV6" s="401"/>
      <c r="RYW6" s="401"/>
      <c r="RYX6" s="401"/>
      <c r="RYY6" s="401"/>
      <c r="RYZ6" s="401"/>
      <c r="RZA6" s="401"/>
      <c r="RZB6" s="401"/>
      <c r="RZC6" s="401"/>
      <c r="RZD6" s="401"/>
      <c r="RZE6" s="401"/>
      <c r="RZF6" s="401"/>
      <c r="RZG6" s="401"/>
      <c r="RZH6" s="401"/>
      <c r="RZI6" s="401"/>
      <c r="RZJ6" s="401"/>
      <c r="RZK6" s="401"/>
      <c r="RZL6" s="401"/>
      <c r="RZM6" s="401"/>
      <c r="RZN6" s="401"/>
      <c r="RZO6" s="401"/>
      <c r="RZP6" s="401"/>
      <c r="RZQ6" s="401"/>
      <c r="RZR6" s="401"/>
      <c r="RZS6" s="401"/>
      <c r="RZT6" s="401"/>
      <c r="RZU6" s="401"/>
      <c r="RZV6" s="401"/>
      <c r="RZW6" s="401"/>
      <c r="RZX6" s="401"/>
      <c r="RZY6" s="401"/>
      <c r="RZZ6" s="401"/>
      <c r="SAA6" s="401"/>
      <c r="SAB6" s="401"/>
      <c r="SAC6" s="401"/>
      <c r="SAD6" s="401"/>
      <c r="SAE6" s="401"/>
      <c r="SAF6" s="401"/>
      <c r="SAG6" s="401"/>
      <c r="SAH6" s="401"/>
      <c r="SAI6" s="401"/>
      <c r="SAJ6" s="401"/>
      <c r="SAK6" s="401"/>
      <c r="SAL6" s="401"/>
      <c r="SAM6" s="401"/>
      <c r="SAN6" s="401"/>
      <c r="SAO6" s="401"/>
      <c r="SAP6" s="401"/>
      <c r="SAQ6" s="401"/>
      <c r="SAR6" s="401"/>
      <c r="SAS6" s="401"/>
      <c r="SAT6" s="401"/>
      <c r="SAU6" s="401"/>
      <c r="SAV6" s="401"/>
      <c r="SAW6" s="401"/>
      <c r="SAX6" s="401"/>
      <c r="SAY6" s="401"/>
      <c r="SAZ6" s="401"/>
      <c r="SBA6" s="401"/>
      <c r="SBB6" s="401"/>
      <c r="SBC6" s="401"/>
      <c r="SBD6" s="401"/>
      <c r="SBE6" s="401"/>
      <c r="SBF6" s="401"/>
      <c r="SBG6" s="401"/>
      <c r="SBH6" s="401"/>
      <c r="SBI6" s="401"/>
      <c r="SBJ6" s="401"/>
      <c r="SBK6" s="401"/>
      <c r="SBL6" s="401"/>
      <c r="SBM6" s="401"/>
      <c r="SBN6" s="401"/>
      <c r="SBO6" s="401"/>
      <c r="SBP6" s="401"/>
      <c r="SBQ6" s="401"/>
      <c r="SBR6" s="401"/>
      <c r="SBS6" s="401"/>
      <c r="SBT6" s="401"/>
      <c r="SBU6" s="401"/>
      <c r="SBV6" s="401"/>
      <c r="SBW6" s="401"/>
      <c r="SBX6" s="401"/>
      <c r="SBY6" s="401"/>
      <c r="SBZ6" s="401"/>
      <c r="SCA6" s="401"/>
      <c r="SCB6" s="401"/>
      <c r="SCC6" s="401"/>
      <c r="SCD6" s="401"/>
      <c r="SCE6" s="401"/>
      <c r="SCF6" s="401"/>
      <c r="SCG6" s="401"/>
      <c r="SCH6" s="401"/>
      <c r="SCI6" s="401"/>
      <c r="SCJ6" s="401"/>
      <c r="SCK6" s="401"/>
      <c r="SCL6" s="401"/>
      <c r="SCM6" s="401"/>
      <c r="SCN6" s="401"/>
      <c r="SCO6" s="401"/>
      <c r="SCP6" s="401"/>
      <c r="SCQ6" s="401"/>
      <c r="SCR6" s="401"/>
      <c r="SCS6" s="401"/>
      <c r="SCT6" s="401"/>
      <c r="SCU6" s="401"/>
      <c r="SCV6" s="401"/>
      <c r="SCW6" s="401"/>
      <c r="SCX6" s="401"/>
      <c r="SCY6" s="401"/>
      <c r="SCZ6" s="401"/>
      <c r="SDA6" s="401"/>
      <c r="SDB6" s="401"/>
      <c r="SDC6" s="401"/>
      <c r="SDD6" s="401"/>
      <c r="SDE6" s="401"/>
      <c r="SDF6" s="401"/>
      <c r="SDG6" s="401"/>
      <c r="SDH6" s="401"/>
      <c r="SDI6" s="401"/>
      <c r="SDJ6" s="401"/>
      <c r="SDK6" s="401"/>
      <c r="SDL6" s="401"/>
      <c r="SDM6" s="401"/>
      <c r="SDN6" s="401"/>
      <c r="SDO6" s="401"/>
      <c r="SDP6" s="401"/>
      <c r="SDQ6" s="401"/>
      <c r="SDR6" s="401"/>
      <c r="SDS6" s="401"/>
      <c r="SDT6" s="401"/>
      <c r="SDU6" s="401"/>
      <c r="SDV6" s="401"/>
      <c r="SDW6" s="401"/>
      <c r="SDX6" s="401"/>
      <c r="SDY6" s="401"/>
      <c r="SDZ6" s="401"/>
      <c r="SEA6" s="401"/>
      <c r="SEB6" s="401"/>
      <c r="SEC6" s="401"/>
      <c r="SED6" s="401"/>
      <c r="SEE6" s="401"/>
      <c r="SEF6" s="401"/>
      <c r="SEG6" s="401"/>
      <c r="SEH6" s="401"/>
      <c r="SEI6" s="401"/>
      <c r="SEJ6" s="401"/>
      <c r="SEK6" s="401"/>
      <c r="SEL6" s="401"/>
      <c r="SEM6" s="401"/>
      <c r="SEN6" s="401"/>
      <c r="SEO6" s="401"/>
      <c r="SEP6" s="401"/>
      <c r="SEQ6" s="401"/>
      <c r="SER6" s="401"/>
      <c r="SES6" s="401"/>
      <c r="SET6" s="401"/>
      <c r="SEU6" s="401"/>
      <c r="SEV6" s="401"/>
      <c r="SEW6" s="401"/>
      <c r="SEX6" s="401"/>
      <c r="SEY6" s="401"/>
      <c r="SEZ6" s="401"/>
      <c r="SFA6" s="401"/>
      <c r="SFB6" s="401"/>
      <c r="SFC6" s="401"/>
      <c r="SFD6" s="401"/>
      <c r="SFE6" s="401"/>
      <c r="SFF6" s="401"/>
      <c r="SFG6" s="401"/>
      <c r="SFH6" s="401"/>
      <c r="SFI6" s="401"/>
      <c r="SFJ6" s="401"/>
      <c r="SFK6" s="401"/>
      <c r="SFL6" s="401"/>
      <c r="SFM6" s="401"/>
      <c r="SFN6" s="401"/>
      <c r="SFO6" s="401"/>
      <c r="SFP6" s="401"/>
      <c r="SFQ6" s="401"/>
      <c r="SFR6" s="401"/>
      <c r="SFS6" s="401"/>
      <c r="SFT6" s="401"/>
      <c r="SFU6" s="401"/>
      <c r="SFV6" s="401"/>
      <c r="SFW6" s="401"/>
      <c r="SFX6" s="401"/>
      <c r="SFY6" s="401"/>
      <c r="SFZ6" s="401"/>
      <c r="SGA6" s="401"/>
      <c r="SGB6" s="401"/>
      <c r="SGC6" s="401"/>
      <c r="SGD6" s="401"/>
      <c r="SGE6" s="401"/>
      <c r="SGF6" s="401"/>
      <c r="SGG6" s="401"/>
      <c r="SGH6" s="401"/>
      <c r="SGI6" s="401"/>
      <c r="SGJ6" s="401"/>
      <c r="SGK6" s="401"/>
      <c r="SGL6" s="401"/>
      <c r="SGM6" s="401"/>
      <c r="SGN6" s="401"/>
      <c r="SGO6" s="401"/>
      <c r="SGP6" s="401"/>
      <c r="SGQ6" s="401"/>
      <c r="SGR6" s="401"/>
      <c r="SGS6" s="401"/>
      <c r="SGT6" s="401"/>
      <c r="SGU6" s="401"/>
      <c r="SGV6" s="401"/>
      <c r="SGW6" s="401"/>
      <c r="SGX6" s="401"/>
      <c r="SGY6" s="401"/>
      <c r="SGZ6" s="401"/>
      <c r="SHA6" s="401"/>
      <c r="SHB6" s="401"/>
      <c r="SHC6" s="401"/>
      <c r="SHD6" s="401"/>
      <c r="SHE6" s="401"/>
      <c r="SHF6" s="401"/>
      <c r="SHG6" s="401"/>
      <c r="SHH6" s="401"/>
      <c r="SHI6" s="401"/>
      <c r="SHJ6" s="401"/>
      <c r="SHK6" s="401"/>
      <c r="SHL6" s="401"/>
      <c r="SHM6" s="401"/>
      <c r="SHN6" s="401"/>
      <c r="SHO6" s="401"/>
      <c r="SHP6" s="401"/>
      <c r="SHQ6" s="401"/>
      <c r="SHR6" s="401"/>
      <c r="SHS6" s="401"/>
      <c r="SHT6" s="401"/>
      <c r="SHU6" s="401"/>
      <c r="SHV6" s="401"/>
      <c r="SHW6" s="401"/>
      <c r="SHX6" s="401"/>
      <c r="SHY6" s="401"/>
      <c r="SHZ6" s="401"/>
      <c r="SIA6" s="401"/>
      <c r="SIB6" s="401"/>
      <c r="SIC6" s="401"/>
      <c r="SID6" s="401"/>
      <c r="SIE6" s="401"/>
      <c r="SIF6" s="401"/>
      <c r="SIG6" s="401"/>
      <c r="SIH6" s="401"/>
      <c r="SII6" s="401"/>
      <c r="SIJ6" s="401"/>
      <c r="SIK6" s="401"/>
      <c r="SIL6" s="401"/>
      <c r="SIM6" s="401"/>
      <c r="SIN6" s="401"/>
      <c r="SIO6" s="401"/>
      <c r="SIP6" s="401"/>
      <c r="SIQ6" s="401"/>
      <c r="SIR6" s="401"/>
      <c r="SIS6" s="401"/>
      <c r="SIT6" s="401"/>
      <c r="SIU6" s="401"/>
      <c r="SIV6" s="401"/>
      <c r="SIW6" s="401"/>
      <c r="SIX6" s="401"/>
      <c r="SIY6" s="401"/>
      <c r="SIZ6" s="401"/>
      <c r="SJA6" s="401"/>
      <c r="SJB6" s="401"/>
      <c r="SJC6" s="401"/>
      <c r="SJD6" s="401"/>
      <c r="SJE6" s="401"/>
      <c r="SJF6" s="401"/>
      <c r="SJG6" s="401"/>
      <c r="SJH6" s="401"/>
      <c r="SJI6" s="401"/>
      <c r="SJJ6" s="401"/>
      <c r="SJK6" s="401"/>
      <c r="SJL6" s="401"/>
      <c r="SJM6" s="401"/>
      <c r="SJN6" s="401"/>
      <c r="SJO6" s="401"/>
      <c r="SJP6" s="401"/>
      <c r="SJQ6" s="401"/>
      <c r="SJR6" s="401"/>
      <c r="SJS6" s="401"/>
      <c r="SJT6" s="401"/>
      <c r="SJU6" s="401"/>
      <c r="SJV6" s="401"/>
      <c r="SJW6" s="401"/>
      <c r="SJX6" s="401"/>
      <c r="SJY6" s="401"/>
      <c r="SJZ6" s="401"/>
      <c r="SKA6" s="401"/>
      <c r="SKB6" s="401"/>
      <c r="SKC6" s="401"/>
      <c r="SKD6" s="401"/>
      <c r="SKE6" s="401"/>
      <c r="SKF6" s="401"/>
      <c r="SKG6" s="401"/>
      <c r="SKH6" s="401"/>
      <c r="SKI6" s="401"/>
      <c r="SKJ6" s="401"/>
      <c r="SKK6" s="401"/>
      <c r="SKL6" s="401"/>
      <c r="SKM6" s="401"/>
      <c r="SKN6" s="401"/>
      <c r="SKO6" s="401"/>
      <c r="SKP6" s="401"/>
      <c r="SKQ6" s="401"/>
      <c r="SKR6" s="401"/>
      <c r="SKS6" s="401"/>
      <c r="SKT6" s="401"/>
      <c r="SKU6" s="401"/>
      <c r="SKV6" s="401"/>
      <c r="SKW6" s="401"/>
      <c r="SKX6" s="401"/>
      <c r="SKY6" s="401"/>
      <c r="SKZ6" s="401"/>
      <c r="SLA6" s="401"/>
      <c r="SLB6" s="401"/>
      <c r="SLC6" s="401"/>
      <c r="SLD6" s="401"/>
      <c r="SLE6" s="401"/>
      <c r="SLF6" s="401"/>
      <c r="SLG6" s="401"/>
      <c r="SLH6" s="401"/>
      <c r="SLI6" s="401"/>
      <c r="SLJ6" s="401"/>
      <c r="SLK6" s="401"/>
      <c r="SLL6" s="401"/>
      <c r="SLM6" s="401"/>
      <c r="SLN6" s="401"/>
      <c r="SLO6" s="401"/>
      <c r="SLP6" s="401"/>
      <c r="SLQ6" s="401"/>
      <c r="SLR6" s="401"/>
      <c r="SLS6" s="401"/>
      <c r="SLT6" s="401"/>
      <c r="SLU6" s="401"/>
      <c r="SLV6" s="401"/>
      <c r="SLW6" s="401"/>
      <c r="SLX6" s="401"/>
      <c r="SLY6" s="401"/>
      <c r="SLZ6" s="401"/>
      <c r="SMA6" s="401"/>
      <c r="SMB6" s="401"/>
      <c r="SMC6" s="401"/>
      <c r="SMD6" s="401"/>
      <c r="SME6" s="401"/>
      <c r="SMF6" s="401"/>
      <c r="SMG6" s="401"/>
      <c r="SMH6" s="401"/>
      <c r="SMI6" s="401"/>
      <c r="SMJ6" s="401"/>
      <c r="SMK6" s="401"/>
      <c r="SML6" s="401"/>
      <c r="SMM6" s="401"/>
      <c r="SMN6" s="401"/>
      <c r="SMO6" s="401"/>
      <c r="SMP6" s="401"/>
      <c r="SMQ6" s="401"/>
      <c r="SMR6" s="401"/>
      <c r="SMS6" s="401"/>
      <c r="SMT6" s="401"/>
      <c r="SMU6" s="401"/>
      <c r="SMV6" s="401"/>
      <c r="SMW6" s="401"/>
      <c r="SMX6" s="401"/>
      <c r="SMY6" s="401"/>
      <c r="SMZ6" s="401"/>
      <c r="SNA6" s="401"/>
      <c r="SNB6" s="401"/>
      <c r="SNC6" s="401"/>
      <c r="SND6" s="401"/>
      <c r="SNE6" s="401"/>
      <c r="SNF6" s="401"/>
      <c r="SNG6" s="401"/>
      <c r="SNH6" s="401"/>
      <c r="SNI6" s="401"/>
      <c r="SNJ6" s="401"/>
      <c r="SNK6" s="401"/>
      <c r="SNL6" s="401"/>
      <c r="SNM6" s="401"/>
      <c r="SNN6" s="401"/>
      <c r="SNO6" s="401"/>
      <c r="SNP6" s="401"/>
      <c r="SNQ6" s="401"/>
      <c r="SNR6" s="401"/>
      <c r="SNS6" s="401"/>
      <c r="SNT6" s="401"/>
      <c r="SNU6" s="401"/>
      <c r="SNV6" s="401"/>
      <c r="SNW6" s="401"/>
      <c r="SNX6" s="401"/>
      <c r="SNY6" s="401"/>
      <c r="SNZ6" s="401"/>
      <c r="SOA6" s="401"/>
      <c r="SOB6" s="401"/>
      <c r="SOC6" s="401"/>
      <c r="SOD6" s="401"/>
      <c r="SOE6" s="401"/>
      <c r="SOF6" s="401"/>
      <c r="SOG6" s="401"/>
      <c r="SOH6" s="401"/>
      <c r="SOI6" s="401"/>
      <c r="SOJ6" s="401"/>
      <c r="SOK6" s="401"/>
      <c r="SOL6" s="401"/>
      <c r="SOM6" s="401"/>
      <c r="SON6" s="401"/>
      <c r="SOO6" s="401"/>
      <c r="SOP6" s="401"/>
      <c r="SOQ6" s="401"/>
      <c r="SOR6" s="401"/>
      <c r="SOS6" s="401"/>
      <c r="SOT6" s="401"/>
      <c r="SOU6" s="401"/>
      <c r="SOV6" s="401"/>
      <c r="SOW6" s="401"/>
      <c r="SOX6" s="401"/>
      <c r="SOY6" s="401"/>
      <c r="SOZ6" s="401"/>
      <c r="SPA6" s="401"/>
      <c r="SPB6" s="401"/>
      <c r="SPC6" s="401"/>
      <c r="SPD6" s="401"/>
      <c r="SPE6" s="401"/>
      <c r="SPF6" s="401"/>
      <c r="SPG6" s="401"/>
      <c r="SPH6" s="401"/>
      <c r="SPI6" s="401"/>
      <c r="SPJ6" s="401"/>
      <c r="SPK6" s="401"/>
      <c r="SPL6" s="401"/>
      <c r="SPM6" s="401"/>
      <c r="SPN6" s="401"/>
      <c r="SPO6" s="401"/>
      <c r="SPP6" s="401"/>
      <c r="SPQ6" s="401"/>
      <c r="SPR6" s="401"/>
      <c r="SPS6" s="401"/>
      <c r="SPT6" s="401"/>
      <c r="SPU6" s="401"/>
      <c r="SPV6" s="401"/>
      <c r="SPW6" s="401"/>
      <c r="SPX6" s="401"/>
      <c r="SPY6" s="401"/>
      <c r="SPZ6" s="401"/>
      <c r="SQA6" s="401"/>
      <c r="SQB6" s="401"/>
      <c r="SQC6" s="401"/>
      <c r="SQD6" s="401"/>
      <c r="SQE6" s="401"/>
      <c r="SQF6" s="401"/>
      <c r="SQG6" s="401"/>
      <c r="SQH6" s="401"/>
      <c r="SQI6" s="401"/>
      <c r="SQJ6" s="401"/>
      <c r="SQK6" s="401"/>
      <c r="SQL6" s="401"/>
      <c r="SQM6" s="401"/>
      <c r="SQN6" s="401"/>
      <c r="SQO6" s="401"/>
      <c r="SQP6" s="401"/>
      <c r="SQQ6" s="401"/>
      <c r="SQR6" s="401"/>
      <c r="SQS6" s="401"/>
      <c r="SQT6" s="401"/>
      <c r="SQU6" s="401"/>
      <c r="SQV6" s="401"/>
      <c r="SQW6" s="401"/>
      <c r="SQX6" s="401"/>
      <c r="SQY6" s="401"/>
      <c r="SQZ6" s="401"/>
      <c r="SRA6" s="401"/>
      <c r="SRB6" s="401"/>
      <c r="SRC6" s="401"/>
      <c r="SRD6" s="401"/>
      <c r="SRE6" s="401"/>
      <c r="SRF6" s="401"/>
      <c r="SRG6" s="401"/>
      <c r="SRH6" s="401"/>
      <c r="SRI6" s="401"/>
      <c r="SRJ6" s="401"/>
      <c r="SRK6" s="401"/>
      <c r="SRL6" s="401"/>
      <c r="SRM6" s="401"/>
      <c r="SRN6" s="401"/>
      <c r="SRO6" s="401"/>
      <c r="SRP6" s="401"/>
      <c r="SRQ6" s="401"/>
      <c r="SRR6" s="401"/>
      <c r="SRS6" s="401"/>
      <c r="SRT6" s="401"/>
      <c r="SRU6" s="401"/>
      <c r="SRV6" s="401"/>
      <c r="SRW6" s="401"/>
      <c r="SRX6" s="401"/>
      <c r="SRY6" s="401"/>
      <c r="SRZ6" s="401"/>
      <c r="SSA6" s="401"/>
      <c r="SSB6" s="401"/>
      <c r="SSC6" s="401"/>
      <c r="SSD6" s="401"/>
      <c r="SSE6" s="401"/>
      <c r="SSF6" s="401"/>
      <c r="SSG6" s="401"/>
      <c r="SSH6" s="401"/>
      <c r="SSI6" s="401"/>
      <c r="SSJ6" s="401"/>
      <c r="SSK6" s="401"/>
      <c r="SSL6" s="401"/>
      <c r="SSM6" s="401"/>
      <c r="SSN6" s="401"/>
      <c r="SSO6" s="401"/>
      <c r="SSP6" s="401"/>
      <c r="SSQ6" s="401"/>
      <c r="SSR6" s="401"/>
      <c r="SSS6" s="401"/>
      <c r="SST6" s="401"/>
      <c r="SSU6" s="401"/>
      <c r="SSV6" s="401"/>
      <c r="SSW6" s="401"/>
      <c r="SSX6" s="401"/>
      <c r="SSY6" s="401"/>
      <c r="SSZ6" s="401"/>
      <c r="STA6" s="401"/>
      <c r="STB6" s="401"/>
      <c r="STC6" s="401"/>
      <c r="STD6" s="401"/>
      <c r="STE6" s="401"/>
      <c r="STF6" s="401"/>
      <c r="STG6" s="401"/>
      <c r="STH6" s="401"/>
      <c r="STI6" s="401"/>
      <c r="STJ6" s="401"/>
      <c r="STK6" s="401"/>
      <c r="STL6" s="401"/>
      <c r="STM6" s="401"/>
      <c r="STN6" s="401"/>
      <c r="STO6" s="401"/>
      <c r="STP6" s="401"/>
      <c r="STQ6" s="401"/>
      <c r="STR6" s="401"/>
      <c r="STS6" s="401"/>
      <c r="STT6" s="401"/>
      <c r="STU6" s="401"/>
      <c r="STV6" s="401"/>
      <c r="STW6" s="401"/>
      <c r="STX6" s="401"/>
      <c r="STY6" s="401"/>
      <c r="STZ6" s="401"/>
      <c r="SUA6" s="401"/>
      <c r="SUB6" s="401"/>
      <c r="SUC6" s="401"/>
      <c r="SUD6" s="401"/>
      <c r="SUE6" s="401"/>
      <c r="SUF6" s="401"/>
      <c r="SUG6" s="401"/>
      <c r="SUH6" s="401"/>
      <c r="SUI6" s="401"/>
      <c r="SUJ6" s="401"/>
      <c r="SUK6" s="401"/>
      <c r="SUL6" s="401"/>
      <c r="SUM6" s="401"/>
      <c r="SUN6" s="401"/>
      <c r="SUO6" s="401"/>
      <c r="SUP6" s="401"/>
      <c r="SUQ6" s="401"/>
      <c r="SUR6" s="401"/>
      <c r="SUS6" s="401"/>
      <c r="SUT6" s="401"/>
      <c r="SUU6" s="401"/>
      <c r="SUV6" s="401"/>
      <c r="SUW6" s="401"/>
      <c r="SUX6" s="401"/>
      <c r="SUY6" s="401"/>
      <c r="SUZ6" s="401"/>
      <c r="SVA6" s="401"/>
      <c r="SVB6" s="401"/>
      <c r="SVC6" s="401"/>
      <c r="SVD6" s="401"/>
      <c r="SVE6" s="401"/>
      <c r="SVF6" s="401"/>
      <c r="SVG6" s="401"/>
      <c r="SVH6" s="401"/>
      <c r="SVI6" s="401"/>
      <c r="SVJ6" s="401"/>
      <c r="SVK6" s="401"/>
      <c r="SVL6" s="401"/>
      <c r="SVM6" s="401"/>
      <c r="SVN6" s="401"/>
      <c r="SVO6" s="401"/>
      <c r="SVP6" s="401"/>
      <c r="SVQ6" s="401"/>
      <c r="SVR6" s="401"/>
      <c r="SVS6" s="401"/>
      <c r="SVT6" s="401"/>
      <c r="SVU6" s="401"/>
      <c r="SVV6" s="401"/>
      <c r="SVW6" s="401"/>
      <c r="SVX6" s="401"/>
      <c r="SVY6" s="401"/>
      <c r="SVZ6" s="401"/>
      <c r="SWA6" s="401"/>
      <c r="SWB6" s="401"/>
      <c r="SWC6" s="401"/>
      <c r="SWD6" s="401"/>
      <c r="SWE6" s="401"/>
      <c r="SWF6" s="401"/>
      <c r="SWG6" s="401"/>
      <c r="SWH6" s="401"/>
      <c r="SWI6" s="401"/>
      <c r="SWJ6" s="401"/>
      <c r="SWK6" s="401"/>
      <c r="SWL6" s="401"/>
      <c r="SWM6" s="401"/>
      <c r="SWN6" s="401"/>
      <c r="SWO6" s="401"/>
      <c r="SWP6" s="401"/>
      <c r="SWQ6" s="401"/>
      <c r="SWR6" s="401"/>
      <c r="SWS6" s="401"/>
      <c r="SWT6" s="401"/>
      <c r="SWU6" s="401"/>
      <c r="SWV6" s="401"/>
      <c r="SWW6" s="401"/>
      <c r="SWX6" s="401"/>
      <c r="SWY6" s="401"/>
      <c r="SWZ6" s="401"/>
      <c r="SXA6" s="401"/>
      <c r="SXB6" s="401"/>
      <c r="SXC6" s="401"/>
      <c r="SXD6" s="401"/>
      <c r="SXE6" s="401"/>
      <c r="SXF6" s="401"/>
      <c r="SXG6" s="401"/>
      <c r="SXH6" s="401"/>
      <c r="SXI6" s="401"/>
      <c r="SXJ6" s="401"/>
      <c r="SXK6" s="401"/>
      <c r="SXL6" s="401"/>
      <c r="SXM6" s="401"/>
      <c r="SXN6" s="401"/>
      <c r="SXO6" s="401"/>
      <c r="SXP6" s="401"/>
      <c r="SXQ6" s="401"/>
      <c r="SXR6" s="401"/>
      <c r="SXS6" s="401"/>
      <c r="SXT6" s="401"/>
      <c r="SXU6" s="401"/>
      <c r="SXV6" s="401"/>
      <c r="SXW6" s="401"/>
      <c r="SXX6" s="401"/>
      <c r="SXY6" s="401"/>
      <c r="SXZ6" s="401"/>
      <c r="SYA6" s="401"/>
      <c r="SYB6" s="401"/>
      <c r="SYC6" s="401"/>
      <c r="SYD6" s="401"/>
      <c r="SYE6" s="401"/>
      <c r="SYF6" s="401"/>
      <c r="SYG6" s="401"/>
      <c r="SYH6" s="401"/>
      <c r="SYI6" s="401"/>
      <c r="SYJ6" s="401"/>
      <c r="SYK6" s="401"/>
      <c r="SYL6" s="401"/>
      <c r="SYM6" s="401"/>
      <c r="SYN6" s="401"/>
      <c r="SYO6" s="401"/>
      <c r="SYP6" s="401"/>
      <c r="SYQ6" s="401"/>
      <c r="SYR6" s="401"/>
      <c r="SYS6" s="401"/>
      <c r="SYT6" s="401"/>
      <c r="SYU6" s="401"/>
      <c r="SYV6" s="401"/>
      <c r="SYW6" s="401"/>
      <c r="SYX6" s="401"/>
      <c r="SYY6" s="401"/>
      <c r="SYZ6" s="401"/>
      <c r="SZA6" s="401"/>
      <c r="SZB6" s="401"/>
      <c r="SZC6" s="401"/>
      <c r="SZD6" s="401"/>
      <c r="SZE6" s="401"/>
      <c r="SZF6" s="401"/>
      <c r="SZG6" s="401"/>
      <c r="SZH6" s="401"/>
      <c r="SZI6" s="401"/>
      <c r="SZJ6" s="401"/>
      <c r="SZK6" s="401"/>
      <c r="SZL6" s="401"/>
      <c r="SZM6" s="401"/>
      <c r="SZN6" s="401"/>
      <c r="SZO6" s="401"/>
      <c r="SZP6" s="401"/>
      <c r="SZQ6" s="401"/>
      <c r="SZR6" s="401"/>
      <c r="SZS6" s="401"/>
      <c r="SZT6" s="401"/>
      <c r="SZU6" s="401"/>
      <c r="SZV6" s="401"/>
      <c r="SZW6" s="401"/>
      <c r="SZX6" s="401"/>
      <c r="SZY6" s="401"/>
      <c r="SZZ6" s="401"/>
      <c r="TAA6" s="401"/>
      <c r="TAB6" s="401"/>
      <c r="TAC6" s="401"/>
      <c r="TAD6" s="401"/>
      <c r="TAE6" s="401"/>
      <c r="TAF6" s="401"/>
      <c r="TAG6" s="401"/>
      <c r="TAH6" s="401"/>
      <c r="TAI6" s="401"/>
      <c r="TAJ6" s="401"/>
      <c r="TAK6" s="401"/>
      <c r="TAL6" s="401"/>
      <c r="TAM6" s="401"/>
      <c r="TAN6" s="401"/>
      <c r="TAO6" s="401"/>
      <c r="TAP6" s="401"/>
      <c r="TAQ6" s="401"/>
      <c r="TAR6" s="401"/>
      <c r="TAS6" s="401"/>
      <c r="TAT6" s="401"/>
      <c r="TAU6" s="401"/>
      <c r="TAV6" s="401"/>
      <c r="TAW6" s="401"/>
      <c r="TAX6" s="401"/>
      <c r="TAY6" s="401"/>
      <c r="TAZ6" s="401"/>
      <c r="TBA6" s="401"/>
      <c r="TBB6" s="401"/>
      <c r="TBC6" s="401"/>
      <c r="TBD6" s="401"/>
      <c r="TBE6" s="401"/>
      <c r="TBF6" s="401"/>
      <c r="TBG6" s="401"/>
      <c r="TBH6" s="401"/>
      <c r="TBI6" s="401"/>
      <c r="TBJ6" s="401"/>
      <c r="TBK6" s="401"/>
      <c r="TBL6" s="401"/>
      <c r="TBM6" s="401"/>
      <c r="TBN6" s="401"/>
      <c r="TBO6" s="401"/>
      <c r="TBP6" s="401"/>
      <c r="TBQ6" s="401"/>
      <c r="TBR6" s="401"/>
      <c r="TBS6" s="401"/>
      <c r="TBT6" s="401"/>
      <c r="TBU6" s="401"/>
      <c r="TBV6" s="401"/>
      <c r="TBW6" s="401"/>
      <c r="TBX6" s="401"/>
      <c r="TBY6" s="401"/>
      <c r="TBZ6" s="401"/>
      <c r="TCA6" s="401"/>
      <c r="TCB6" s="401"/>
      <c r="TCC6" s="401"/>
      <c r="TCD6" s="401"/>
      <c r="TCE6" s="401"/>
      <c r="TCF6" s="401"/>
      <c r="TCG6" s="401"/>
      <c r="TCH6" s="401"/>
      <c r="TCI6" s="401"/>
      <c r="TCJ6" s="401"/>
      <c r="TCK6" s="401"/>
      <c r="TCL6" s="401"/>
      <c r="TCM6" s="401"/>
      <c r="TCN6" s="401"/>
      <c r="TCO6" s="401"/>
      <c r="TCP6" s="401"/>
      <c r="TCQ6" s="401"/>
      <c r="TCR6" s="401"/>
      <c r="TCS6" s="401"/>
      <c r="TCT6" s="401"/>
      <c r="TCU6" s="401"/>
      <c r="TCV6" s="401"/>
      <c r="TCW6" s="401"/>
      <c r="TCX6" s="401"/>
      <c r="TCY6" s="401"/>
      <c r="TCZ6" s="401"/>
      <c r="TDA6" s="401"/>
      <c r="TDB6" s="401"/>
      <c r="TDC6" s="401"/>
      <c r="TDD6" s="401"/>
      <c r="TDE6" s="401"/>
      <c r="TDF6" s="401"/>
      <c r="TDG6" s="401"/>
      <c r="TDH6" s="401"/>
      <c r="TDI6" s="401"/>
      <c r="TDJ6" s="401"/>
      <c r="TDK6" s="401"/>
      <c r="TDL6" s="401"/>
      <c r="TDM6" s="401"/>
      <c r="TDN6" s="401"/>
      <c r="TDO6" s="401"/>
      <c r="TDP6" s="401"/>
      <c r="TDQ6" s="401"/>
      <c r="TDR6" s="401"/>
      <c r="TDS6" s="401"/>
      <c r="TDT6" s="401"/>
      <c r="TDU6" s="401"/>
      <c r="TDV6" s="401"/>
      <c r="TDW6" s="401"/>
      <c r="TDX6" s="401"/>
      <c r="TDY6" s="401"/>
      <c r="TDZ6" s="401"/>
      <c r="TEA6" s="401"/>
      <c r="TEB6" s="401"/>
      <c r="TEC6" s="401"/>
      <c r="TED6" s="401"/>
      <c r="TEE6" s="401"/>
      <c r="TEF6" s="401"/>
      <c r="TEG6" s="401"/>
      <c r="TEH6" s="401"/>
      <c r="TEI6" s="401"/>
      <c r="TEJ6" s="401"/>
      <c r="TEK6" s="401"/>
      <c r="TEL6" s="401"/>
      <c r="TEM6" s="401"/>
      <c r="TEN6" s="401"/>
      <c r="TEO6" s="401"/>
      <c r="TEP6" s="401"/>
      <c r="TEQ6" s="401"/>
      <c r="TER6" s="401"/>
      <c r="TES6" s="401"/>
      <c r="TET6" s="401"/>
      <c r="TEU6" s="401"/>
      <c r="TEV6" s="401"/>
      <c r="TEW6" s="401"/>
      <c r="TEX6" s="401"/>
      <c r="TEY6" s="401"/>
      <c r="TEZ6" s="401"/>
      <c r="TFA6" s="401"/>
      <c r="TFB6" s="401"/>
      <c r="TFC6" s="401"/>
      <c r="TFD6" s="401"/>
      <c r="TFE6" s="401"/>
      <c r="TFF6" s="401"/>
      <c r="TFG6" s="401"/>
      <c r="TFH6" s="401"/>
      <c r="TFI6" s="401"/>
      <c r="TFJ6" s="401"/>
      <c r="TFK6" s="401"/>
      <c r="TFL6" s="401"/>
      <c r="TFM6" s="401"/>
      <c r="TFN6" s="401"/>
      <c r="TFO6" s="401"/>
      <c r="TFP6" s="401"/>
      <c r="TFQ6" s="401"/>
      <c r="TFR6" s="401"/>
      <c r="TFS6" s="401"/>
      <c r="TFT6" s="401"/>
      <c r="TFU6" s="401"/>
      <c r="TFV6" s="401"/>
      <c r="TFW6" s="401"/>
      <c r="TFX6" s="401"/>
      <c r="TFY6" s="401"/>
      <c r="TFZ6" s="401"/>
      <c r="TGA6" s="401"/>
      <c r="TGB6" s="401"/>
      <c r="TGC6" s="401"/>
      <c r="TGD6" s="401"/>
      <c r="TGE6" s="401"/>
      <c r="TGF6" s="401"/>
      <c r="TGG6" s="401"/>
      <c r="TGH6" s="401"/>
      <c r="TGI6" s="401"/>
      <c r="TGJ6" s="401"/>
      <c r="TGK6" s="401"/>
      <c r="TGL6" s="401"/>
      <c r="TGM6" s="401"/>
      <c r="TGN6" s="401"/>
      <c r="TGO6" s="401"/>
      <c r="TGP6" s="401"/>
      <c r="TGQ6" s="401"/>
      <c r="TGR6" s="401"/>
      <c r="TGS6" s="401"/>
      <c r="TGT6" s="401"/>
      <c r="TGU6" s="401"/>
      <c r="TGV6" s="401"/>
      <c r="TGW6" s="401"/>
      <c r="TGX6" s="401"/>
      <c r="TGY6" s="401"/>
      <c r="TGZ6" s="401"/>
      <c r="THA6" s="401"/>
      <c r="THB6" s="401"/>
      <c r="THC6" s="401"/>
      <c r="THD6" s="401"/>
      <c r="THE6" s="401"/>
      <c r="THF6" s="401"/>
      <c r="THG6" s="401"/>
      <c r="THH6" s="401"/>
      <c r="THI6" s="401"/>
      <c r="THJ6" s="401"/>
      <c r="THK6" s="401"/>
      <c r="THL6" s="401"/>
      <c r="THM6" s="401"/>
      <c r="THN6" s="401"/>
      <c r="THO6" s="401"/>
      <c r="THP6" s="401"/>
      <c r="THQ6" s="401"/>
      <c r="THR6" s="401"/>
      <c r="THS6" s="401"/>
      <c r="THT6" s="401"/>
      <c r="THU6" s="401"/>
      <c r="THV6" s="401"/>
      <c r="THW6" s="401"/>
      <c r="THX6" s="401"/>
      <c r="THY6" s="401"/>
      <c r="THZ6" s="401"/>
      <c r="TIA6" s="401"/>
      <c r="TIB6" s="401"/>
      <c r="TIC6" s="401"/>
      <c r="TID6" s="401"/>
      <c r="TIE6" s="401"/>
      <c r="TIF6" s="401"/>
      <c r="TIG6" s="401"/>
      <c r="TIH6" s="401"/>
      <c r="TII6" s="401"/>
      <c r="TIJ6" s="401"/>
      <c r="TIK6" s="401"/>
      <c r="TIL6" s="401"/>
      <c r="TIM6" s="401"/>
      <c r="TIN6" s="401"/>
      <c r="TIO6" s="401"/>
      <c r="TIP6" s="401"/>
      <c r="TIQ6" s="401"/>
      <c r="TIR6" s="401"/>
      <c r="TIS6" s="401"/>
      <c r="TIT6" s="401"/>
      <c r="TIU6" s="401"/>
      <c r="TIV6" s="401"/>
      <c r="TIW6" s="401"/>
      <c r="TIX6" s="401"/>
      <c r="TIY6" s="401"/>
      <c r="TIZ6" s="401"/>
      <c r="TJA6" s="401"/>
      <c r="TJB6" s="401"/>
      <c r="TJC6" s="401"/>
      <c r="TJD6" s="401"/>
      <c r="TJE6" s="401"/>
      <c r="TJF6" s="401"/>
      <c r="TJG6" s="401"/>
      <c r="TJH6" s="401"/>
      <c r="TJI6" s="401"/>
      <c r="TJJ6" s="401"/>
      <c r="TJK6" s="401"/>
      <c r="TJL6" s="401"/>
      <c r="TJM6" s="401"/>
      <c r="TJN6" s="401"/>
      <c r="TJO6" s="401"/>
      <c r="TJP6" s="401"/>
      <c r="TJQ6" s="401"/>
      <c r="TJR6" s="401"/>
      <c r="TJS6" s="401"/>
      <c r="TJT6" s="401"/>
      <c r="TJU6" s="401"/>
      <c r="TJV6" s="401"/>
      <c r="TJW6" s="401"/>
      <c r="TJX6" s="401"/>
      <c r="TJY6" s="401"/>
      <c r="TJZ6" s="401"/>
      <c r="TKA6" s="401"/>
      <c r="TKB6" s="401"/>
      <c r="TKC6" s="401"/>
      <c r="TKD6" s="401"/>
      <c r="TKE6" s="401"/>
      <c r="TKF6" s="401"/>
      <c r="TKG6" s="401"/>
      <c r="TKH6" s="401"/>
      <c r="TKI6" s="401"/>
      <c r="TKJ6" s="401"/>
      <c r="TKK6" s="401"/>
      <c r="TKL6" s="401"/>
      <c r="TKM6" s="401"/>
      <c r="TKN6" s="401"/>
      <c r="TKO6" s="401"/>
      <c r="TKP6" s="401"/>
      <c r="TKQ6" s="401"/>
      <c r="TKR6" s="401"/>
      <c r="TKS6" s="401"/>
      <c r="TKT6" s="401"/>
      <c r="TKU6" s="401"/>
      <c r="TKV6" s="401"/>
      <c r="TKW6" s="401"/>
      <c r="TKX6" s="401"/>
      <c r="TKY6" s="401"/>
      <c r="TKZ6" s="401"/>
      <c r="TLA6" s="401"/>
      <c r="TLB6" s="401"/>
      <c r="TLC6" s="401"/>
      <c r="TLD6" s="401"/>
      <c r="TLE6" s="401"/>
      <c r="TLF6" s="401"/>
      <c r="TLG6" s="401"/>
      <c r="TLH6" s="401"/>
      <c r="TLI6" s="401"/>
      <c r="TLJ6" s="401"/>
      <c r="TLK6" s="401"/>
      <c r="TLL6" s="401"/>
      <c r="TLM6" s="401"/>
      <c r="TLN6" s="401"/>
      <c r="TLO6" s="401"/>
      <c r="TLP6" s="401"/>
      <c r="TLQ6" s="401"/>
      <c r="TLR6" s="401"/>
      <c r="TLS6" s="401"/>
      <c r="TLT6" s="401"/>
      <c r="TLU6" s="401"/>
      <c r="TLV6" s="401"/>
      <c r="TLW6" s="401"/>
      <c r="TLX6" s="401"/>
      <c r="TLY6" s="401"/>
      <c r="TLZ6" s="401"/>
      <c r="TMA6" s="401"/>
      <c r="TMB6" s="401"/>
      <c r="TMC6" s="401"/>
      <c r="TMD6" s="401"/>
      <c r="TME6" s="401"/>
      <c r="TMF6" s="401"/>
      <c r="TMG6" s="401"/>
      <c r="TMH6" s="401"/>
      <c r="TMI6" s="401"/>
      <c r="TMJ6" s="401"/>
      <c r="TMK6" s="401"/>
      <c r="TML6" s="401"/>
      <c r="TMM6" s="401"/>
      <c r="TMN6" s="401"/>
      <c r="TMO6" s="401"/>
      <c r="TMP6" s="401"/>
      <c r="TMQ6" s="401"/>
      <c r="TMR6" s="401"/>
      <c r="TMS6" s="401"/>
      <c r="TMT6" s="401"/>
      <c r="TMU6" s="401"/>
      <c r="TMV6" s="401"/>
      <c r="TMW6" s="401"/>
      <c r="TMX6" s="401"/>
      <c r="TMY6" s="401"/>
      <c r="TMZ6" s="401"/>
      <c r="TNA6" s="401"/>
      <c r="TNB6" s="401"/>
      <c r="TNC6" s="401"/>
      <c r="TND6" s="401"/>
      <c r="TNE6" s="401"/>
      <c r="TNF6" s="401"/>
      <c r="TNG6" s="401"/>
      <c r="TNH6" s="401"/>
      <c r="TNI6" s="401"/>
      <c r="TNJ6" s="401"/>
      <c r="TNK6" s="401"/>
      <c r="TNL6" s="401"/>
      <c r="TNM6" s="401"/>
      <c r="TNN6" s="401"/>
      <c r="TNO6" s="401"/>
      <c r="TNP6" s="401"/>
      <c r="TNQ6" s="401"/>
      <c r="TNR6" s="401"/>
      <c r="TNS6" s="401"/>
      <c r="TNT6" s="401"/>
      <c r="TNU6" s="401"/>
      <c r="TNV6" s="401"/>
      <c r="TNW6" s="401"/>
      <c r="TNX6" s="401"/>
      <c r="TNY6" s="401"/>
      <c r="TNZ6" s="401"/>
      <c r="TOA6" s="401"/>
      <c r="TOB6" s="401"/>
      <c r="TOC6" s="401"/>
      <c r="TOD6" s="401"/>
      <c r="TOE6" s="401"/>
      <c r="TOF6" s="401"/>
      <c r="TOG6" s="401"/>
      <c r="TOH6" s="401"/>
      <c r="TOI6" s="401"/>
      <c r="TOJ6" s="401"/>
      <c r="TOK6" s="401"/>
      <c r="TOL6" s="401"/>
      <c r="TOM6" s="401"/>
      <c r="TON6" s="401"/>
      <c r="TOO6" s="401"/>
      <c r="TOP6" s="401"/>
      <c r="TOQ6" s="401"/>
      <c r="TOR6" s="401"/>
      <c r="TOS6" s="401"/>
      <c r="TOT6" s="401"/>
      <c r="TOU6" s="401"/>
      <c r="TOV6" s="401"/>
      <c r="TOW6" s="401"/>
      <c r="TOX6" s="401"/>
      <c r="TOY6" s="401"/>
      <c r="TOZ6" s="401"/>
      <c r="TPA6" s="401"/>
      <c r="TPB6" s="401"/>
      <c r="TPC6" s="401"/>
      <c r="TPD6" s="401"/>
      <c r="TPE6" s="401"/>
      <c r="TPF6" s="401"/>
      <c r="TPG6" s="401"/>
      <c r="TPH6" s="401"/>
      <c r="TPI6" s="401"/>
      <c r="TPJ6" s="401"/>
      <c r="TPK6" s="401"/>
      <c r="TPL6" s="401"/>
      <c r="TPM6" s="401"/>
      <c r="TPN6" s="401"/>
      <c r="TPO6" s="401"/>
      <c r="TPP6" s="401"/>
      <c r="TPQ6" s="401"/>
      <c r="TPR6" s="401"/>
      <c r="TPS6" s="401"/>
      <c r="TPT6" s="401"/>
      <c r="TPU6" s="401"/>
      <c r="TPV6" s="401"/>
      <c r="TPW6" s="401"/>
      <c r="TPX6" s="401"/>
      <c r="TPY6" s="401"/>
      <c r="TPZ6" s="401"/>
      <c r="TQA6" s="401"/>
      <c r="TQB6" s="401"/>
      <c r="TQC6" s="401"/>
      <c r="TQD6" s="401"/>
      <c r="TQE6" s="401"/>
      <c r="TQF6" s="401"/>
      <c r="TQG6" s="401"/>
      <c r="TQH6" s="401"/>
      <c r="TQI6" s="401"/>
      <c r="TQJ6" s="401"/>
      <c r="TQK6" s="401"/>
      <c r="TQL6" s="401"/>
      <c r="TQM6" s="401"/>
      <c r="TQN6" s="401"/>
      <c r="TQO6" s="401"/>
      <c r="TQP6" s="401"/>
      <c r="TQQ6" s="401"/>
      <c r="TQR6" s="401"/>
      <c r="TQS6" s="401"/>
      <c r="TQT6" s="401"/>
      <c r="TQU6" s="401"/>
      <c r="TQV6" s="401"/>
      <c r="TQW6" s="401"/>
      <c r="TQX6" s="401"/>
      <c r="TQY6" s="401"/>
      <c r="TQZ6" s="401"/>
      <c r="TRA6" s="401"/>
      <c r="TRB6" s="401"/>
      <c r="TRC6" s="401"/>
      <c r="TRD6" s="401"/>
      <c r="TRE6" s="401"/>
      <c r="TRF6" s="401"/>
      <c r="TRG6" s="401"/>
      <c r="TRH6" s="401"/>
      <c r="TRI6" s="401"/>
      <c r="TRJ6" s="401"/>
      <c r="TRK6" s="401"/>
      <c r="TRL6" s="401"/>
      <c r="TRM6" s="401"/>
      <c r="TRN6" s="401"/>
      <c r="TRO6" s="401"/>
      <c r="TRP6" s="401"/>
      <c r="TRQ6" s="401"/>
      <c r="TRR6" s="401"/>
      <c r="TRS6" s="401"/>
      <c r="TRT6" s="401"/>
      <c r="TRU6" s="401"/>
      <c r="TRV6" s="401"/>
      <c r="TRW6" s="401"/>
      <c r="TRX6" s="401"/>
      <c r="TRY6" s="401"/>
      <c r="TRZ6" s="401"/>
      <c r="TSA6" s="401"/>
      <c r="TSB6" s="401"/>
      <c r="TSC6" s="401"/>
      <c r="TSD6" s="401"/>
      <c r="TSE6" s="401"/>
      <c r="TSF6" s="401"/>
      <c r="TSG6" s="401"/>
      <c r="TSH6" s="401"/>
      <c r="TSI6" s="401"/>
      <c r="TSJ6" s="401"/>
      <c r="TSK6" s="401"/>
      <c r="TSL6" s="401"/>
      <c r="TSM6" s="401"/>
      <c r="TSN6" s="401"/>
      <c r="TSO6" s="401"/>
      <c r="TSP6" s="401"/>
      <c r="TSQ6" s="401"/>
      <c r="TSR6" s="401"/>
      <c r="TSS6" s="401"/>
      <c r="TST6" s="401"/>
      <c r="TSU6" s="401"/>
      <c r="TSV6" s="401"/>
      <c r="TSW6" s="401"/>
      <c r="TSX6" s="401"/>
      <c r="TSY6" s="401"/>
      <c r="TSZ6" s="401"/>
      <c r="TTA6" s="401"/>
      <c r="TTB6" s="401"/>
      <c r="TTC6" s="401"/>
      <c r="TTD6" s="401"/>
      <c r="TTE6" s="401"/>
      <c r="TTF6" s="401"/>
      <c r="TTG6" s="401"/>
      <c r="TTH6" s="401"/>
      <c r="TTI6" s="401"/>
      <c r="TTJ6" s="401"/>
      <c r="TTK6" s="401"/>
      <c r="TTL6" s="401"/>
      <c r="TTM6" s="401"/>
      <c r="TTN6" s="401"/>
      <c r="TTO6" s="401"/>
      <c r="TTP6" s="401"/>
      <c r="TTQ6" s="401"/>
      <c r="TTR6" s="401"/>
      <c r="TTS6" s="401"/>
      <c r="TTT6" s="401"/>
      <c r="TTU6" s="401"/>
      <c r="TTV6" s="401"/>
      <c r="TTW6" s="401"/>
      <c r="TTX6" s="401"/>
      <c r="TTY6" s="401"/>
      <c r="TTZ6" s="401"/>
      <c r="TUA6" s="401"/>
      <c r="TUB6" s="401"/>
      <c r="TUC6" s="401"/>
      <c r="TUD6" s="401"/>
      <c r="TUE6" s="401"/>
      <c r="TUF6" s="401"/>
      <c r="TUG6" s="401"/>
      <c r="TUH6" s="401"/>
      <c r="TUI6" s="401"/>
      <c r="TUJ6" s="401"/>
      <c r="TUK6" s="401"/>
      <c r="TUL6" s="401"/>
      <c r="TUM6" s="401"/>
      <c r="TUN6" s="401"/>
      <c r="TUO6" s="401"/>
      <c r="TUP6" s="401"/>
      <c r="TUQ6" s="401"/>
      <c r="TUR6" s="401"/>
      <c r="TUS6" s="401"/>
      <c r="TUT6" s="401"/>
      <c r="TUU6" s="401"/>
      <c r="TUV6" s="401"/>
      <c r="TUW6" s="401"/>
      <c r="TUX6" s="401"/>
      <c r="TUY6" s="401"/>
      <c r="TUZ6" s="401"/>
      <c r="TVA6" s="401"/>
      <c r="TVB6" s="401"/>
      <c r="TVC6" s="401"/>
      <c r="TVD6" s="401"/>
      <c r="TVE6" s="401"/>
      <c r="TVF6" s="401"/>
      <c r="TVG6" s="401"/>
      <c r="TVH6" s="401"/>
      <c r="TVI6" s="401"/>
      <c r="TVJ6" s="401"/>
      <c r="TVK6" s="401"/>
      <c r="TVL6" s="401"/>
      <c r="TVM6" s="401"/>
      <c r="TVN6" s="401"/>
      <c r="TVO6" s="401"/>
      <c r="TVP6" s="401"/>
      <c r="TVQ6" s="401"/>
      <c r="TVR6" s="401"/>
      <c r="TVS6" s="401"/>
      <c r="TVT6" s="401"/>
      <c r="TVU6" s="401"/>
      <c r="TVV6" s="401"/>
      <c r="TVW6" s="401"/>
      <c r="TVX6" s="401"/>
      <c r="TVY6" s="401"/>
      <c r="TVZ6" s="401"/>
      <c r="TWA6" s="401"/>
      <c r="TWB6" s="401"/>
      <c r="TWC6" s="401"/>
      <c r="TWD6" s="401"/>
      <c r="TWE6" s="401"/>
      <c r="TWF6" s="401"/>
      <c r="TWG6" s="401"/>
      <c r="TWH6" s="401"/>
      <c r="TWI6" s="401"/>
      <c r="TWJ6" s="401"/>
      <c r="TWK6" s="401"/>
      <c r="TWL6" s="401"/>
      <c r="TWM6" s="401"/>
      <c r="TWN6" s="401"/>
      <c r="TWO6" s="401"/>
      <c r="TWP6" s="401"/>
      <c r="TWQ6" s="401"/>
      <c r="TWR6" s="401"/>
      <c r="TWS6" s="401"/>
      <c r="TWT6" s="401"/>
      <c r="TWU6" s="401"/>
      <c r="TWV6" s="401"/>
      <c r="TWW6" s="401"/>
      <c r="TWX6" s="401"/>
      <c r="TWY6" s="401"/>
      <c r="TWZ6" s="401"/>
      <c r="TXA6" s="401"/>
      <c r="TXB6" s="401"/>
      <c r="TXC6" s="401"/>
      <c r="TXD6" s="401"/>
      <c r="TXE6" s="401"/>
      <c r="TXF6" s="401"/>
      <c r="TXG6" s="401"/>
      <c r="TXH6" s="401"/>
      <c r="TXI6" s="401"/>
      <c r="TXJ6" s="401"/>
      <c r="TXK6" s="401"/>
      <c r="TXL6" s="401"/>
      <c r="TXM6" s="401"/>
      <c r="TXN6" s="401"/>
      <c r="TXO6" s="401"/>
      <c r="TXP6" s="401"/>
      <c r="TXQ6" s="401"/>
      <c r="TXR6" s="401"/>
      <c r="TXS6" s="401"/>
      <c r="TXT6" s="401"/>
      <c r="TXU6" s="401"/>
      <c r="TXV6" s="401"/>
      <c r="TXW6" s="401"/>
      <c r="TXX6" s="401"/>
      <c r="TXY6" s="401"/>
      <c r="TXZ6" s="401"/>
      <c r="TYA6" s="401"/>
      <c r="TYB6" s="401"/>
      <c r="TYC6" s="401"/>
      <c r="TYD6" s="401"/>
      <c r="TYE6" s="401"/>
      <c r="TYF6" s="401"/>
      <c r="TYG6" s="401"/>
      <c r="TYH6" s="401"/>
      <c r="TYI6" s="401"/>
      <c r="TYJ6" s="401"/>
      <c r="TYK6" s="401"/>
      <c r="TYL6" s="401"/>
      <c r="TYM6" s="401"/>
      <c r="TYN6" s="401"/>
      <c r="TYO6" s="401"/>
      <c r="TYP6" s="401"/>
      <c r="TYQ6" s="401"/>
      <c r="TYR6" s="401"/>
      <c r="TYS6" s="401"/>
      <c r="TYT6" s="401"/>
      <c r="TYU6" s="401"/>
      <c r="TYV6" s="401"/>
      <c r="TYW6" s="401"/>
      <c r="TYX6" s="401"/>
      <c r="TYY6" s="401"/>
      <c r="TYZ6" s="401"/>
      <c r="TZA6" s="401"/>
      <c r="TZB6" s="401"/>
      <c r="TZC6" s="401"/>
      <c r="TZD6" s="401"/>
      <c r="TZE6" s="401"/>
      <c r="TZF6" s="401"/>
      <c r="TZG6" s="401"/>
      <c r="TZH6" s="401"/>
      <c r="TZI6" s="401"/>
      <c r="TZJ6" s="401"/>
      <c r="TZK6" s="401"/>
      <c r="TZL6" s="401"/>
      <c r="TZM6" s="401"/>
      <c r="TZN6" s="401"/>
      <c r="TZO6" s="401"/>
      <c r="TZP6" s="401"/>
      <c r="TZQ6" s="401"/>
      <c r="TZR6" s="401"/>
      <c r="TZS6" s="401"/>
      <c r="TZT6" s="401"/>
      <c r="TZU6" s="401"/>
      <c r="TZV6" s="401"/>
      <c r="TZW6" s="401"/>
      <c r="TZX6" s="401"/>
      <c r="TZY6" s="401"/>
      <c r="TZZ6" s="401"/>
      <c r="UAA6" s="401"/>
      <c r="UAB6" s="401"/>
      <c r="UAC6" s="401"/>
      <c r="UAD6" s="401"/>
      <c r="UAE6" s="401"/>
      <c r="UAF6" s="401"/>
      <c r="UAG6" s="401"/>
      <c r="UAH6" s="401"/>
      <c r="UAI6" s="401"/>
      <c r="UAJ6" s="401"/>
      <c r="UAK6" s="401"/>
      <c r="UAL6" s="401"/>
      <c r="UAM6" s="401"/>
      <c r="UAN6" s="401"/>
      <c r="UAO6" s="401"/>
      <c r="UAP6" s="401"/>
      <c r="UAQ6" s="401"/>
      <c r="UAR6" s="401"/>
      <c r="UAS6" s="401"/>
      <c r="UAT6" s="401"/>
      <c r="UAU6" s="401"/>
      <c r="UAV6" s="401"/>
      <c r="UAW6" s="401"/>
      <c r="UAX6" s="401"/>
      <c r="UAY6" s="401"/>
      <c r="UAZ6" s="401"/>
      <c r="UBA6" s="401"/>
      <c r="UBB6" s="401"/>
      <c r="UBC6" s="401"/>
      <c r="UBD6" s="401"/>
      <c r="UBE6" s="401"/>
      <c r="UBF6" s="401"/>
      <c r="UBG6" s="401"/>
      <c r="UBH6" s="401"/>
      <c r="UBI6" s="401"/>
      <c r="UBJ6" s="401"/>
      <c r="UBK6" s="401"/>
      <c r="UBL6" s="401"/>
      <c r="UBM6" s="401"/>
      <c r="UBN6" s="401"/>
      <c r="UBO6" s="401"/>
      <c r="UBP6" s="401"/>
      <c r="UBQ6" s="401"/>
      <c r="UBR6" s="401"/>
      <c r="UBS6" s="401"/>
      <c r="UBT6" s="401"/>
      <c r="UBU6" s="401"/>
      <c r="UBV6" s="401"/>
      <c r="UBW6" s="401"/>
      <c r="UBX6" s="401"/>
      <c r="UBY6" s="401"/>
      <c r="UBZ6" s="401"/>
      <c r="UCA6" s="401"/>
      <c r="UCB6" s="401"/>
      <c r="UCC6" s="401"/>
      <c r="UCD6" s="401"/>
      <c r="UCE6" s="401"/>
      <c r="UCF6" s="401"/>
      <c r="UCG6" s="401"/>
      <c r="UCH6" s="401"/>
      <c r="UCI6" s="401"/>
      <c r="UCJ6" s="401"/>
      <c r="UCK6" s="401"/>
      <c r="UCL6" s="401"/>
      <c r="UCM6" s="401"/>
      <c r="UCN6" s="401"/>
      <c r="UCO6" s="401"/>
      <c r="UCP6" s="401"/>
      <c r="UCQ6" s="401"/>
      <c r="UCR6" s="401"/>
      <c r="UCS6" s="401"/>
      <c r="UCT6" s="401"/>
      <c r="UCU6" s="401"/>
      <c r="UCV6" s="401"/>
      <c r="UCW6" s="401"/>
      <c r="UCX6" s="401"/>
      <c r="UCY6" s="401"/>
      <c r="UCZ6" s="401"/>
      <c r="UDA6" s="401"/>
      <c r="UDB6" s="401"/>
      <c r="UDC6" s="401"/>
      <c r="UDD6" s="401"/>
      <c r="UDE6" s="401"/>
      <c r="UDF6" s="401"/>
      <c r="UDG6" s="401"/>
      <c r="UDH6" s="401"/>
      <c r="UDI6" s="401"/>
      <c r="UDJ6" s="401"/>
      <c r="UDK6" s="401"/>
      <c r="UDL6" s="401"/>
      <c r="UDM6" s="401"/>
      <c r="UDN6" s="401"/>
      <c r="UDO6" s="401"/>
      <c r="UDP6" s="401"/>
      <c r="UDQ6" s="401"/>
      <c r="UDR6" s="401"/>
      <c r="UDS6" s="401"/>
      <c r="UDT6" s="401"/>
      <c r="UDU6" s="401"/>
      <c r="UDV6" s="401"/>
      <c r="UDW6" s="401"/>
      <c r="UDX6" s="401"/>
      <c r="UDY6" s="401"/>
      <c r="UDZ6" s="401"/>
      <c r="UEA6" s="401"/>
      <c r="UEB6" s="401"/>
      <c r="UEC6" s="401"/>
      <c r="UED6" s="401"/>
      <c r="UEE6" s="401"/>
      <c r="UEF6" s="401"/>
      <c r="UEG6" s="401"/>
      <c r="UEH6" s="401"/>
      <c r="UEI6" s="401"/>
      <c r="UEJ6" s="401"/>
      <c r="UEK6" s="401"/>
      <c r="UEL6" s="401"/>
      <c r="UEM6" s="401"/>
      <c r="UEN6" s="401"/>
      <c r="UEO6" s="401"/>
      <c r="UEP6" s="401"/>
      <c r="UEQ6" s="401"/>
      <c r="UER6" s="401"/>
      <c r="UES6" s="401"/>
      <c r="UET6" s="401"/>
      <c r="UEU6" s="401"/>
      <c r="UEV6" s="401"/>
      <c r="UEW6" s="401"/>
      <c r="UEX6" s="401"/>
      <c r="UEY6" s="401"/>
      <c r="UEZ6" s="401"/>
      <c r="UFA6" s="401"/>
      <c r="UFB6" s="401"/>
      <c r="UFC6" s="401"/>
      <c r="UFD6" s="401"/>
      <c r="UFE6" s="401"/>
      <c r="UFF6" s="401"/>
      <c r="UFG6" s="401"/>
      <c r="UFH6" s="401"/>
      <c r="UFI6" s="401"/>
      <c r="UFJ6" s="401"/>
      <c r="UFK6" s="401"/>
      <c r="UFL6" s="401"/>
      <c r="UFM6" s="401"/>
      <c r="UFN6" s="401"/>
      <c r="UFO6" s="401"/>
      <c r="UFP6" s="401"/>
      <c r="UFQ6" s="401"/>
      <c r="UFR6" s="401"/>
      <c r="UFS6" s="401"/>
      <c r="UFT6" s="401"/>
      <c r="UFU6" s="401"/>
      <c r="UFV6" s="401"/>
      <c r="UFW6" s="401"/>
      <c r="UFX6" s="401"/>
      <c r="UFY6" s="401"/>
      <c r="UFZ6" s="401"/>
      <c r="UGA6" s="401"/>
      <c r="UGB6" s="401"/>
      <c r="UGC6" s="401"/>
      <c r="UGD6" s="401"/>
      <c r="UGE6" s="401"/>
      <c r="UGF6" s="401"/>
      <c r="UGG6" s="401"/>
      <c r="UGH6" s="401"/>
      <c r="UGI6" s="401"/>
      <c r="UGJ6" s="401"/>
      <c r="UGK6" s="401"/>
      <c r="UGL6" s="401"/>
      <c r="UGM6" s="401"/>
      <c r="UGN6" s="401"/>
      <c r="UGO6" s="401"/>
      <c r="UGP6" s="401"/>
      <c r="UGQ6" s="401"/>
      <c r="UGR6" s="401"/>
      <c r="UGS6" s="401"/>
      <c r="UGT6" s="401"/>
      <c r="UGU6" s="401"/>
      <c r="UGV6" s="401"/>
      <c r="UGW6" s="401"/>
      <c r="UGX6" s="401"/>
      <c r="UGY6" s="401"/>
      <c r="UGZ6" s="401"/>
      <c r="UHA6" s="401"/>
      <c r="UHB6" s="401"/>
      <c r="UHC6" s="401"/>
      <c r="UHD6" s="401"/>
      <c r="UHE6" s="401"/>
      <c r="UHF6" s="401"/>
      <c r="UHG6" s="401"/>
      <c r="UHH6" s="401"/>
      <c r="UHI6" s="401"/>
      <c r="UHJ6" s="401"/>
      <c r="UHK6" s="401"/>
      <c r="UHL6" s="401"/>
      <c r="UHM6" s="401"/>
      <c r="UHN6" s="401"/>
      <c r="UHO6" s="401"/>
      <c r="UHP6" s="401"/>
      <c r="UHQ6" s="401"/>
      <c r="UHR6" s="401"/>
      <c r="UHS6" s="401"/>
      <c r="UHT6" s="401"/>
      <c r="UHU6" s="401"/>
      <c r="UHV6" s="401"/>
      <c r="UHW6" s="401"/>
      <c r="UHX6" s="401"/>
      <c r="UHY6" s="401"/>
      <c r="UHZ6" s="401"/>
      <c r="UIA6" s="401"/>
      <c r="UIB6" s="401"/>
      <c r="UIC6" s="401"/>
      <c r="UID6" s="401"/>
      <c r="UIE6" s="401"/>
      <c r="UIF6" s="401"/>
      <c r="UIG6" s="401"/>
      <c r="UIH6" s="401"/>
      <c r="UII6" s="401"/>
      <c r="UIJ6" s="401"/>
      <c r="UIK6" s="401"/>
      <c r="UIL6" s="401"/>
      <c r="UIM6" s="401"/>
      <c r="UIN6" s="401"/>
      <c r="UIO6" s="401"/>
      <c r="UIP6" s="401"/>
      <c r="UIQ6" s="401"/>
      <c r="UIR6" s="401"/>
      <c r="UIS6" s="401"/>
      <c r="UIT6" s="401"/>
      <c r="UIU6" s="401"/>
      <c r="UIV6" s="401"/>
      <c r="UIW6" s="401"/>
      <c r="UIX6" s="401"/>
      <c r="UIY6" s="401"/>
      <c r="UIZ6" s="401"/>
      <c r="UJA6" s="401"/>
      <c r="UJB6" s="401"/>
      <c r="UJC6" s="401"/>
      <c r="UJD6" s="401"/>
      <c r="UJE6" s="401"/>
      <c r="UJF6" s="401"/>
      <c r="UJG6" s="401"/>
      <c r="UJH6" s="401"/>
      <c r="UJI6" s="401"/>
      <c r="UJJ6" s="401"/>
      <c r="UJK6" s="401"/>
      <c r="UJL6" s="401"/>
      <c r="UJM6" s="401"/>
      <c r="UJN6" s="401"/>
      <c r="UJO6" s="401"/>
      <c r="UJP6" s="401"/>
      <c r="UJQ6" s="401"/>
      <c r="UJR6" s="401"/>
      <c r="UJS6" s="401"/>
      <c r="UJT6" s="401"/>
      <c r="UJU6" s="401"/>
      <c r="UJV6" s="401"/>
      <c r="UJW6" s="401"/>
      <c r="UJX6" s="401"/>
      <c r="UJY6" s="401"/>
      <c r="UJZ6" s="401"/>
      <c r="UKA6" s="401"/>
      <c r="UKB6" s="401"/>
      <c r="UKC6" s="401"/>
      <c r="UKD6" s="401"/>
      <c r="UKE6" s="401"/>
      <c r="UKF6" s="401"/>
      <c r="UKG6" s="401"/>
      <c r="UKH6" s="401"/>
      <c r="UKI6" s="401"/>
      <c r="UKJ6" s="401"/>
      <c r="UKK6" s="401"/>
      <c r="UKL6" s="401"/>
      <c r="UKM6" s="401"/>
      <c r="UKN6" s="401"/>
      <c r="UKO6" s="401"/>
      <c r="UKP6" s="401"/>
      <c r="UKQ6" s="401"/>
      <c r="UKR6" s="401"/>
      <c r="UKS6" s="401"/>
      <c r="UKT6" s="401"/>
      <c r="UKU6" s="401"/>
      <c r="UKV6" s="401"/>
      <c r="UKW6" s="401"/>
      <c r="UKX6" s="401"/>
      <c r="UKY6" s="401"/>
      <c r="UKZ6" s="401"/>
      <c r="ULA6" s="401"/>
      <c r="ULB6" s="401"/>
      <c r="ULC6" s="401"/>
      <c r="ULD6" s="401"/>
      <c r="ULE6" s="401"/>
      <c r="ULF6" s="401"/>
      <c r="ULG6" s="401"/>
      <c r="ULH6" s="401"/>
      <c r="ULI6" s="401"/>
      <c r="ULJ6" s="401"/>
      <c r="ULK6" s="401"/>
      <c r="ULL6" s="401"/>
      <c r="ULM6" s="401"/>
      <c r="ULN6" s="401"/>
      <c r="ULO6" s="401"/>
      <c r="ULP6" s="401"/>
      <c r="ULQ6" s="401"/>
      <c r="ULR6" s="401"/>
      <c r="ULS6" s="401"/>
      <c r="ULT6" s="401"/>
      <c r="ULU6" s="401"/>
      <c r="ULV6" s="401"/>
      <c r="ULW6" s="401"/>
      <c r="ULX6" s="401"/>
      <c r="ULY6" s="401"/>
      <c r="ULZ6" s="401"/>
      <c r="UMA6" s="401"/>
      <c r="UMB6" s="401"/>
      <c r="UMC6" s="401"/>
      <c r="UMD6" s="401"/>
      <c r="UME6" s="401"/>
      <c r="UMF6" s="401"/>
      <c r="UMG6" s="401"/>
      <c r="UMH6" s="401"/>
      <c r="UMI6" s="401"/>
      <c r="UMJ6" s="401"/>
      <c r="UMK6" s="401"/>
      <c r="UML6" s="401"/>
      <c r="UMM6" s="401"/>
      <c r="UMN6" s="401"/>
      <c r="UMO6" s="401"/>
      <c r="UMP6" s="401"/>
      <c r="UMQ6" s="401"/>
      <c r="UMR6" s="401"/>
      <c r="UMS6" s="401"/>
      <c r="UMT6" s="401"/>
      <c r="UMU6" s="401"/>
      <c r="UMV6" s="401"/>
      <c r="UMW6" s="401"/>
      <c r="UMX6" s="401"/>
      <c r="UMY6" s="401"/>
      <c r="UMZ6" s="401"/>
      <c r="UNA6" s="401"/>
      <c r="UNB6" s="401"/>
      <c r="UNC6" s="401"/>
      <c r="UND6" s="401"/>
      <c r="UNE6" s="401"/>
      <c r="UNF6" s="401"/>
      <c r="UNG6" s="401"/>
      <c r="UNH6" s="401"/>
      <c r="UNI6" s="401"/>
      <c r="UNJ6" s="401"/>
      <c r="UNK6" s="401"/>
      <c r="UNL6" s="401"/>
      <c r="UNM6" s="401"/>
      <c r="UNN6" s="401"/>
      <c r="UNO6" s="401"/>
      <c r="UNP6" s="401"/>
      <c r="UNQ6" s="401"/>
      <c r="UNR6" s="401"/>
      <c r="UNS6" s="401"/>
      <c r="UNT6" s="401"/>
      <c r="UNU6" s="401"/>
      <c r="UNV6" s="401"/>
      <c r="UNW6" s="401"/>
      <c r="UNX6" s="401"/>
      <c r="UNY6" s="401"/>
      <c r="UNZ6" s="401"/>
      <c r="UOA6" s="401"/>
      <c r="UOB6" s="401"/>
      <c r="UOC6" s="401"/>
      <c r="UOD6" s="401"/>
      <c r="UOE6" s="401"/>
      <c r="UOF6" s="401"/>
      <c r="UOG6" s="401"/>
      <c r="UOH6" s="401"/>
      <c r="UOI6" s="401"/>
      <c r="UOJ6" s="401"/>
      <c r="UOK6" s="401"/>
      <c r="UOL6" s="401"/>
      <c r="UOM6" s="401"/>
      <c r="UON6" s="401"/>
      <c r="UOO6" s="401"/>
      <c r="UOP6" s="401"/>
      <c r="UOQ6" s="401"/>
      <c r="UOR6" s="401"/>
      <c r="UOS6" s="401"/>
      <c r="UOT6" s="401"/>
      <c r="UOU6" s="401"/>
      <c r="UOV6" s="401"/>
      <c r="UOW6" s="401"/>
      <c r="UOX6" s="401"/>
      <c r="UOY6" s="401"/>
      <c r="UOZ6" s="401"/>
      <c r="UPA6" s="401"/>
      <c r="UPB6" s="401"/>
      <c r="UPC6" s="401"/>
      <c r="UPD6" s="401"/>
      <c r="UPE6" s="401"/>
      <c r="UPF6" s="401"/>
      <c r="UPG6" s="401"/>
      <c r="UPH6" s="401"/>
      <c r="UPI6" s="401"/>
      <c r="UPJ6" s="401"/>
      <c r="UPK6" s="401"/>
      <c r="UPL6" s="401"/>
      <c r="UPM6" s="401"/>
      <c r="UPN6" s="401"/>
      <c r="UPO6" s="401"/>
      <c r="UPP6" s="401"/>
      <c r="UPQ6" s="401"/>
      <c r="UPR6" s="401"/>
      <c r="UPS6" s="401"/>
      <c r="UPT6" s="401"/>
      <c r="UPU6" s="401"/>
      <c r="UPV6" s="401"/>
      <c r="UPW6" s="401"/>
      <c r="UPX6" s="401"/>
      <c r="UPY6" s="401"/>
      <c r="UPZ6" s="401"/>
      <c r="UQA6" s="401"/>
      <c r="UQB6" s="401"/>
      <c r="UQC6" s="401"/>
      <c r="UQD6" s="401"/>
      <c r="UQE6" s="401"/>
      <c r="UQF6" s="401"/>
      <c r="UQG6" s="401"/>
      <c r="UQH6" s="401"/>
      <c r="UQI6" s="401"/>
      <c r="UQJ6" s="401"/>
      <c r="UQK6" s="401"/>
      <c r="UQL6" s="401"/>
      <c r="UQM6" s="401"/>
      <c r="UQN6" s="401"/>
      <c r="UQO6" s="401"/>
      <c r="UQP6" s="401"/>
      <c r="UQQ6" s="401"/>
      <c r="UQR6" s="401"/>
      <c r="UQS6" s="401"/>
      <c r="UQT6" s="401"/>
      <c r="UQU6" s="401"/>
      <c r="UQV6" s="401"/>
      <c r="UQW6" s="401"/>
      <c r="UQX6" s="401"/>
      <c r="UQY6" s="401"/>
      <c r="UQZ6" s="401"/>
      <c r="URA6" s="401"/>
      <c r="URB6" s="401"/>
      <c r="URC6" s="401"/>
      <c r="URD6" s="401"/>
      <c r="URE6" s="401"/>
      <c r="URF6" s="401"/>
      <c r="URG6" s="401"/>
      <c r="URH6" s="401"/>
      <c r="URI6" s="401"/>
      <c r="URJ6" s="401"/>
      <c r="URK6" s="401"/>
      <c r="URL6" s="401"/>
      <c r="URM6" s="401"/>
      <c r="URN6" s="401"/>
      <c r="URO6" s="401"/>
      <c r="URP6" s="401"/>
      <c r="URQ6" s="401"/>
      <c r="URR6" s="401"/>
      <c r="URS6" s="401"/>
      <c r="URT6" s="401"/>
      <c r="URU6" s="401"/>
      <c r="URV6" s="401"/>
      <c r="URW6" s="401"/>
      <c r="URX6" s="401"/>
      <c r="URY6" s="401"/>
      <c r="URZ6" s="401"/>
      <c r="USA6" s="401"/>
      <c r="USB6" s="401"/>
      <c r="USC6" s="401"/>
      <c r="USD6" s="401"/>
      <c r="USE6" s="401"/>
      <c r="USF6" s="401"/>
      <c r="USG6" s="401"/>
      <c r="USH6" s="401"/>
      <c r="USI6" s="401"/>
      <c r="USJ6" s="401"/>
      <c r="USK6" s="401"/>
      <c r="USL6" s="401"/>
      <c r="USM6" s="401"/>
      <c r="USN6" s="401"/>
      <c r="USO6" s="401"/>
      <c r="USP6" s="401"/>
      <c r="USQ6" s="401"/>
      <c r="USR6" s="401"/>
      <c r="USS6" s="401"/>
      <c r="UST6" s="401"/>
      <c r="USU6" s="401"/>
      <c r="USV6" s="401"/>
      <c r="USW6" s="401"/>
      <c r="USX6" s="401"/>
      <c r="USY6" s="401"/>
      <c r="USZ6" s="401"/>
      <c r="UTA6" s="401"/>
      <c r="UTB6" s="401"/>
      <c r="UTC6" s="401"/>
      <c r="UTD6" s="401"/>
      <c r="UTE6" s="401"/>
      <c r="UTF6" s="401"/>
      <c r="UTG6" s="401"/>
      <c r="UTH6" s="401"/>
      <c r="UTI6" s="401"/>
      <c r="UTJ6" s="401"/>
      <c r="UTK6" s="401"/>
      <c r="UTL6" s="401"/>
      <c r="UTM6" s="401"/>
      <c r="UTN6" s="401"/>
      <c r="UTO6" s="401"/>
      <c r="UTP6" s="401"/>
      <c r="UTQ6" s="401"/>
      <c r="UTR6" s="401"/>
      <c r="UTS6" s="401"/>
      <c r="UTT6" s="401"/>
      <c r="UTU6" s="401"/>
      <c r="UTV6" s="401"/>
      <c r="UTW6" s="401"/>
      <c r="UTX6" s="401"/>
      <c r="UTY6" s="401"/>
      <c r="UTZ6" s="401"/>
      <c r="UUA6" s="401"/>
      <c r="UUB6" s="401"/>
      <c r="UUC6" s="401"/>
      <c r="UUD6" s="401"/>
      <c r="UUE6" s="401"/>
      <c r="UUF6" s="401"/>
      <c r="UUG6" s="401"/>
      <c r="UUH6" s="401"/>
      <c r="UUI6" s="401"/>
      <c r="UUJ6" s="401"/>
      <c r="UUK6" s="401"/>
      <c r="UUL6" s="401"/>
      <c r="UUM6" s="401"/>
      <c r="UUN6" s="401"/>
      <c r="UUO6" s="401"/>
      <c r="UUP6" s="401"/>
      <c r="UUQ6" s="401"/>
      <c r="UUR6" s="401"/>
      <c r="UUS6" s="401"/>
      <c r="UUT6" s="401"/>
      <c r="UUU6" s="401"/>
      <c r="UUV6" s="401"/>
      <c r="UUW6" s="401"/>
      <c r="UUX6" s="401"/>
      <c r="UUY6" s="401"/>
      <c r="UUZ6" s="401"/>
      <c r="UVA6" s="401"/>
      <c r="UVB6" s="401"/>
      <c r="UVC6" s="401"/>
      <c r="UVD6" s="401"/>
      <c r="UVE6" s="401"/>
      <c r="UVF6" s="401"/>
      <c r="UVG6" s="401"/>
      <c r="UVH6" s="401"/>
      <c r="UVI6" s="401"/>
      <c r="UVJ6" s="401"/>
      <c r="UVK6" s="401"/>
      <c r="UVL6" s="401"/>
      <c r="UVM6" s="401"/>
      <c r="UVN6" s="401"/>
      <c r="UVO6" s="401"/>
      <c r="UVP6" s="401"/>
      <c r="UVQ6" s="401"/>
      <c r="UVR6" s="401"/>
      <c r="UVS6" s="401"/>
      <c r="UVT6" s="401"/>
      <c r="UVU6" s="401"/>
      <c r="UVV6" s="401"/>
      <c r="UVW6" s="401"/>
      <c r="UVX6" s="401"/>
      <c r="UVY6" s="401"/>
      <c r="UVZ6" s="401"/>
      <c r="UWA6" s="401"/>
      <c r="UWB6" s="401"/>
      <c r="UWC6" s="401"/>
      <c r="UWD6" s="401"/>
      <c r="UWE6" s="401"/>
      <c r="UWF6" s="401"/>
      <c r="UWG6" s="401"/>
      <c r="UWH6" s="401"/>
      <c r="UWI6" s="401"/>
      <c r="UWJ6" s="401"/>
      <c r="UWK6" s="401"/>
      <c r="UWL6" s="401"/>
      <c r="UWM6" s="401"/>
      <c r="UWN6" s="401"/>
      <c r="UWO6" s="401"/>
      <c r="UWP6" s="401"/>
      <c r="UWQ6" s="401"/>
      <c r="UWR6" s="401"/>
      <c r="UWS6" s="401"/>
      <c r="UWT6" s="401"/>
      <c r="UWU6" s="401"/>
      <c r="UWV6" s="401"/>
      <c r="UWW6" s="401"/>
      <c r="UWX6" s="401"/>
      <c r="UWY6" s="401"/>
      <c r="UWZ6" s="401"/>
      <c r="UXA6" s="401"/>
      <c r="UXB6" s="401"/>
      <c r="UXC6" s="401"/>
      <c r="UXD6" s="401"/>
      <c r="UXE6" s="401"/>
      <c r="UXF6" s="401"/>
      <c r="UXG6" s="401"/>
      <c r="UXH6" s="401"/>
      <c r="UXI6" s="401"/>
      <c r="UXJ6" s="401"/>
      <c r="UXK6" s="401"/>
      <c r="UXL6" s="401"/>
      <c r="UXM6" s="401"/>
      <c r="UXN6" s="401"/>
      <c r="UXO6" s="401"/>
      <c r="UXP6" s="401"/>
      <c r="UXQ6" s="401"/>
      <c r="UXR6" s="401"/>
      <c r="UXS6" s="401"/>
      <c r="UXT6" s="401"/>
      <c r="UXU6" s="401"/>
      <c r="UXV6" s="401"/>
      <c r="UXW6" s="401"/>
      <c r="UXX6" s="401"/>
      <c r="UXY6" s="401"/>
      <c r="UXZ6" s="401"/>
      <c r="UYA6" s="401"/>
      <c r="UYB6" s="401"/>
      <c r="UYC6" s="401"/>
      <c r="UYD6" s="401"/>
      <c r="UYE6" s="401"/>
      <c r="UYF6" s="401"/>
      <c r="UYG6" s="401"/>
      <c r="UYH6" s="401"/>
      <c r="UYI6" s="401"/>
      <c r="UYJ6" s="401"/>
      <c r="UYK6" s="401"/>
      <c r="UYL6" s="401"/>
      <c r="UYM6" s="401"/>
      <c r="UYN6" s="401"/>
      <c r="UYO6" s="401"/>
      <c r="UYP6" s="401"/>
      <c r="UYQ6" s="401"/>
      <c r="UYR6" s="401"/>
      <c r="UYS6" s="401"/>
      <c r="UYT6" s="401"/>
      <c r="UYU6" s="401"/>
      <c r="UYV6" s="401"/>
      <c r="UYW6" s="401"/>
      <c r="UYX6" s="401"/>
      <c r="UYY6" s="401"/>
      <c r="UYZ6" s="401"/>
      <c r="UZA6" s="401"/>
      <c r="UZB6" s="401"/>
      <c r="UZC6" s="401"/>
      <c r="UZD6" s="401"/>
      <c r="UZE6" s="401"/>
      <c r="UZF6" s="401"/>
      <c r="UZG6" s="401"/>
      <c r="UZH6" s="401"/>
      <c r="UZI6" s="401"/>
      <c r="UZJ6" s="401"/>
      <c r="UZK6" s="401"/>
      <c r="UZL6" s="401"/>
      <c r="UZM6" s="401"/>
      <c r="UZN6" s="401"/>
      <c r="UZO6" s="401"/>
      <c r="UZP6" s="401"/>
      <c r="UZQ6" s="401"/>
      <c r="UZR6" s="401"/>
      <c r="UZS6" s="401"/>
      <c r="UZT6" s="401"/>
      <c r="UZU6" s="401"/>
      <c r="UZV6" s="401"/>
      <c r="UZW6" s="401"/>
      <c r="UZX6" s="401"/>
      <c r="UZY6" s="401"/>
      <c r="UZZ6" s="401"/>
      <c r="VAA6" s="401"/>
      <c r="VAB6" s="401"/>
      <c r="VAC6" s="401"/>
      <c r="VAD6" s="401"/>
      <c r="VAE6" s="401"/>
      <c r="VAF6" s="401"/>
      <c r="VAG6" s="401"/>
      <c r="VAH6" s="401"/>
      <c r="VAI6" s="401"/>
      <c r="VAJ6" s="401"/>
      <c r="VAK6" s="401"/>
      <c r="VAL6" s="401"/>
      <c r="VAM6" s="401"/>
      <c r="VAN6" s="401"/>
      <c r="VAO6" s="401"/>
      <c r="VAP6" s="401"/>
      <c r="VAQ6" s="401"/>
      <c r="VAR6" s="401"/>
      <c r="VAS6" s="401"/>
      <c r="VAT6" s="401"/>
      <c r="VAU6" s="401"/>
      <c r="VAV6" s="401"/>
      <c r="VAW6" s="401"/>
      <c r="VAX6" s="401"/>
      <c r="VAY6" s="401"/>
      <c r="VAZ6" s="401"/>
      <c r="VBA6" s="401"/>
      <c r="VBB6" s="401"/>
      <c r="VBC6" s="401"/>
      <c r="VBD6" s="401"/>
      <c r="VBE6" s="401"/>
      <c r="VBF6" s="401"/>
      <c r="VBG6" s="401"/>
      <c r="VBH6" s="401"/>
      <c r="VBI6" s="401"/>
      <c r="VBJ6" s="401"/>
      <c r="VBK6" s="401"/>
      <c r="VBL6" s="401"/>
      <c r="VBM6" s="401"/>
      <c r="VBN6" s="401"/>
      <c r="VBO6" s="401"/>
      <c r="VBP6" s="401"/>
      <c r="VBQ6" s="401"/>
      <c r="VBR6" s="401"/>
      <c r="VBS6" s="401"/>
      <c r="VBT6" s="401"/>
      <c r="VBU6" s="401"/>
      <c r="VBV6" s="401"/>
      <c r="VBW6" s="401"/>
      <c r="VBX6" s="401"/>
      <c r="VBY6" s="401"/>
      <c r="VBZ6" s="401"/>
      <c r="VCA6" s="401"/>
      <c r="VCB6" s="401"/>
      <c r="VCC6" s="401"/>
      <c r="VCD6" s="401"/>
      <c r="VCE6" s="401"/>
      <c r="VCF6" s="401"/>
      <c r="VCG6" s="401"/>
      <c r="VCH6" s="401"/>
      <c r="VCI6" s="401"/>
      <c r="VCJ6" s="401"/>
      <c r="VCK6" s="401"/>
      <c r="VCL6" s="401"/>
      <c r="VCM6" s="401"/>
      <c r="VCN6" s="401"/>
      <c r="VCO6" s="401"/>
      <c r="VCP6" s="401"/>
      <c r="VCQ6" s="401"/>
      <c r="VCR6" s="401"/>
      <c r="VCS6" s="401"/>
      <c r="VCT6" s="401"/>
      <c r="VCU6" s="401"/>
      <c r="VCV6" s="401"/>
      <c r="VCW6" s="401"/>
      <c r="VCX6" s="401"/>
      <c r="VCY6" s="401"/>
      <c r="VCZ6" s="401"/>
      <c r="VDA6" s="401"/>
      <c r="VDB6" s="401"/>
      <c r="VDC6" s="401"/>
      <c r="VDD6" s="401"/>
      <c r="VDE6" s="401"/>
      <c r="VDF6" s="401"/>
      <c r="VDG6" s="401"/>
      <c r="VDH6" s="401"/>
      <c r="VDI6" s="401"/>
      <c r="VDJ6" s="401"/>
      <c r="VDK6" s="401"/>
      <c r="VDL6" s="401"/>
      <c r="VDM6" s="401"/>
      <c r="VDN6" s="401"/>
      <c r="VDO6" s="401"/>
      <c r="VDP6" s="401"/>
      <c r="VDQ6" s="401"/>
      <c r="VDR6" s="401"/>
      <c r="VDS6" s="401"/>
      <c r="VDT6" s="401"/>
      <c r="VDU6" s="401"/>
      <c r="VDV6" s="401"/>
      <c r="VDW6" s="401"/>
      <c r="VDX6" s="401"/>
      <c r="VDY6" s="401"/>
      <c r="VDZ6" s="401"/>
      <c r="VEA6" s="401"/>
      <c r="VEB6" s="401"/>
      <c r="VEC6" s="401"/>
      <c r="VED6" s="401"/>
      <c r="VEE6" s="401"/>
      <c r="VEF6" s="401"/>
      <c r="VEG6" s="401"/>
      <c r="VEH6" s="401"/>
      <c r="VEI6" s="401"/>
      <c r="VEJ6" s="401"/>
      <c r="VEK6" s="401"/>
      <c r="VEL6" s="401"/>
      <c r="VEM6" s="401"/>
      <c r="VEN6" s="401"/>
      <c r="VEO6" s="401"/>
      <c r="VEP6" s="401"/>
      <c r="VEQ6" s="401"/>
      <c r="VER6" s="401"/>
      <c r="VES6" s="401"/>
      <c r="VET6" s="401"/>
      <c r="VEU6" s="401"/>
      <c r="VEV6" s="401"/>
      <c r="VEW6" s="401"/>
      <c r="VEX6" s="401"/>
      <c r="VEY6" s="401"/>
      <c r="VEZ6" s="401"/>
      <c r="VFA6" s="401"/>
      <c r="VFB6" s="401"/>
      <c r="VFC6" s="401"/>
      <c r="VFD6" s="401"/>
      <c r="VFE6" s="401"/>
      <c r="VFF6" s="401"/>
      <c r="VFG6" s="401"/>
      <c r="VFH6" s="401"/>
      <c r="VFI6" s="401"/>
      <c r="VFJ6" s="401"/>
      <c r="VFK6" s="401"/>
      <c r="VFL6" s="401"/>
      <c r="VFM6" s="401"/>
      <c r="VFN6" s="401"/>
      <c r="VFO6" s="401"/>
      <c r="VFP6" s="401"/>
      <c r="VFQ6" s="401"/>
      <c r="VFR6" s="401"/>
      <c r="VFS6" s="401"/>
      <c r="VFT6" s="401"/>
      <c r="VFU6" s="401"/>
      <c r="VFV6" s="401"/>
      <c r="VFW6" s="401"/>
      <c r="VFX6" s="401"/>
      <c r="VFY6" s="401"/>
      <c r="VFZ6" s="401"/>
      <c r="VGA6" s="401"/>
      <c r="VGB6" s="401"/>
      <c r="VGC6" s="401"/>
      <c r="VGD6" s="401"/>
      <c r="VGE6" s="401"/>
      <c r="VGF6" s="401"/>
      <c r="VGG6" s="401"/>
      <c r="VGH6" s="401"/>
      <c r="VGI6" s="401"/>
      <c r="VGJ6" s="401"/>
      <c r="VGK6" s="401"/>
      <c r="VGL6" s="401"/>
      <c r="VGM6" s="401"/>
      <c r="VGN6" s="401"/>
      <c r="VGO6" s="401"/>
      <c r="VGP6" s="401"/>
      <c r="VGQ6" s="401"/>
      <c r="VGR6" s="401"/>
      <c r="VGS6" s="401"/>
      <c r="VGT6" s="401"/>
      <c r="VGU6" s="401"/>
      <c r="VGV6" s="401"/>
      <c r="VGW6" s="401"/>
      <c r="VGX6" s="401"/>
      <c r="VGY6" s="401"/>
      <c r="VGZ6" s="401"/>
      <c r="VHA6" s="401"/>
      <c r="VHB6" s="401"/>
      <c r="VHC6" s="401"/>
      <c r="VHD6" s="401"/>
      <c r="VHE6" s="401"/>
      <c r="VHF6" s="401"/>
      <c r="VHG6" s="401"/>
      <c r="VHH6" s="401"/>
      <c r="VHI6" s="401"/>
      <c r="VHJ6" s="401"/>
      <c r="VHK6" s="401"/>
      <c r="VHL6" s="401"/>
      <c r="VHM6" s="401"/>
      <c r="VHN6" s="401"/>
      <c r="VHO6" s="401"/>
      <c r="VHP6" s="401"/>
      <c r="VHQ6" s="401"/>
      <c r="VHR6" s="401"/>
      <c r="VHS6" s="401"/>
      <c r="VHT6" s="401"/>
      <c r="VHU6" s="401"/>
      <c r="VHV6" s="401"/>
      <c r="VHW6" s="401"/>
      <c r="VHX6" s="401"/>
      <c r="VHY6" s="401"/>
      <c r="VHZ6" s="401"/>
      <c r="VIA6" s="401"/>
      <c r="VIB6" s="401"/>
      <c r="VIC6" s="401"/>
      <c r="VID6" s="401"/>
      <c r="VIE6" s="401"/>
      <c r="VIF6" s="401"/>
      <c r="VIG6" s="401"/>
      <c r="VIH6" s="401"/>
      <c r="VII6" s="401"/>
      <c r="VIJ6" s="401"/>
      <c r="VIK6" s="401"/>
      <c r="VIL6" s="401"/>
      <c r="VIM6" s="401"/>
      <c r="VIN6" s="401"/>
      <c r="VIO6" s="401"/>
      <c r="VIP6" s="401"/>
      <c r="VIQ6" s="401"/>
      <c r="VIR6" s="401"/>
      <c r="VIS6" s="401"/>
      <c r="VIT6" s="401"/>
      <c r="VIU6" s="401"/>
      <c r="VIV6" s="401"/>
      <c r="VIW6" s="401"/>
      <c r="VIX6" s="401"/>
      <c r="VIY6" s="401"/>
      <c r="VIZ6" s="401"/>
      <c r="VJA6" s="401"/>
      <c r="VJB6" s="401"/>
      <c r="VJC6" s="401"/>
      <c r="VJD6" s="401"/>
      <c r="VJE6" s="401"/>
      <c r="VJF6" s="401"/>
      <c r="VJG6" s="401"/>
      <c r="VJH6" s="401"/>
      <c r="VJI6" s="401"/>
      <c r="VJJ6" s="401"/>
      <c r="VJK6" s="401"/>
      <c r="VJL6" s="401"/>
      <c r="VJM6" s="401"/>
      <c r="VJN6" s="401"/>
      <c r="VJO6" s="401"/>
      <c r="VJP6" s="401"/>
      <c r="VJQ6" s="401"/>
      <c r="VJR6" s="401"/>
      <c r="VJS6" s="401"/>
      <c r="VJT6" s="401"/>
      <c r="VJU6" s="401"/>
      <c r="VJV6" s="401"/>
      <c r="VJW6" s="401"/>
      <c r="VJX6" s="401"/>
      <c r="VJY6" s="401"/>
      <c r="VJZ6" s="401"/>
      <c r="VKA6" s="401"/>
      <c r="VKB6" s="401"/>
      <c r="VKC6" s="401"/>
      <c r="VKD6" s="401"/>
      <c r="VKE6" s="401"/>
      <c r="VKF6" s="401"/>
      <c r="VKG6" s="401"/>
      <c r="VKH6" s="401"/>
      <c r="VKI6" s="401"/>
      <c r="VKJ6" s="401"/>
      <c r="VKK6" s="401"/>
      <c r="VKL6" s="401"/>
      <c r="VKM6" s="401"/>
      <c r="VKN6" s="401"/>
      <c r="VKO6" s="401"/>
      <c r="VKP6" s="401"/>
      <c r="VKQ6" s="401"/>
      <c r="VKR6" s="401"/>
      <c r="VKS6" s="401"/>
      <c r="VKT6" s="401"/>
      <c r="VKU6" s="401"/>
      <c r="VKV6" s="401"/>
      <c r="VKW6" s="401"/>
      <c r="VKX6" s="401"/>
      <c r="VKY6" s="401"/>
      <c r="VKZ6" s="401"/>
      <c r="VLA6" s="401"/>
      <c r="VLB6" s="401"/>
      <c r="VLC6" s="401"/>
      <c r="VLD6" s="401"/>
      <c r="VLE6" s="401"/>
      <c r="VLF6" s="401"/>
      <c r="VLG6" s="401"/>
      <c r="VLH6" s="401"/>
      <c r="VLI6" s="401"/>
      <c r="VLJ6" s="401"/>
      <c r="VLK6" s="401"/>
      <c r="VLL6" s="401"/>
      <c r="VLM6" s="401"/>
      <c r="VLN6" s="401"/>
      <c r="VLO6" s="401"/>
      <c r="VLP6" s="401"/>
      <c r="VLQ6" s="401"/>
      <c r="VLR6" s="401"/>
      <c r="VLS6" s="401"/>
      <c r="VLT6" s="401"/>
      <c r="VLU6" s="401"/>
      <c r="VLV6" s="401"/>
      <c r="VLW6" s="401"/>
      <c r="VLX6" s="401"/>
      <c r="VLY6" s="401"/>
      <c r="VLZ6" s="401"/>
      <c r="VMA6" s="401"/>
      <c r="VMB6" s="401"/>
      <c r="VMC6" s="401"/>
      <c r="VMD6" s="401"/>
      <c r="VME6" s="401"/>
      <c r="VMF6" s="401"/>
      <c r="VMG6" s="401"/>
      <c r="VMH6" s="401"/>
      <c r="VMI6" s="401"/>
      <c r="VMJ6" s="401"/>
      <c r="VMK6" s="401"/>
      <c r="VML6" s="401"/>
      <c r="VMM6" s="401"/>
      <c r="VMN6" s="401"/>
      <c r="VMO6" s="401"/>
      <c r="VMP6" s="401"/>
      <c r="VMQ6" s="401"/>
      <c r="VMR6" s="401"/>
      <c r="VMS6" s="401"/>
      <c r="VMT6" s="401"/>
      <c r="VMU6" s="401"/>
      <c r="VMV6" s="401"/>
      <c r="VMW6" s="401"/>
      <c r="VMX6" s="401"/>
      <c r="VMY6" s="401"/>
      <c r="VMZ6" s="401"/>
      <c r="VNA6" s="401"/>
      <c r="VNB6" s="401"/>
      <c r="VNC6" s="401"/>
      <c r="VND6" s="401"/>
      <c r="VNE6" s="401"/>
      <c r="VNF6" s="401"/>
      <c r="VNG6" s="401"/>
      <c r="VNH6" s="401"/>
      <c r="VNI6" s="401"/>
      <c r="VNJ6" s="401"/>
      <c r="VNK6" s="401"/>
      <c r="VNL6" s="401"/>
      <c r="VNM6" s="401"/>
      <c r="VNN6" s="401"/>
      <c r="VNO6" s="401"/>
      <c r="VNP6" s="401"/>
      <c r="VNQ6" s="401"/>
      <c r="VNR6" s="401"/>
      <c r="VNS6" s="401"/>
      <c r="VNT6" s="401"/>
      <c r="VNU6" s="401"/>
      <c r="VNV6" s="401"/>
      <c r="VNW6" s="401"/>
      <c r="VNX6" s="401"/>
      <c r="VNY6" s="401"/>
      <c r="VNZ6" s="401"/>
      <c r="VOA6" s="401"/>
      <c r="VOB6" s="401"/>
      <c r="VOC6" s="401"/>
      <c r="VOD6" s="401"/>
      <c r="VOE6" s="401"/>
      <c r="VOF6" s="401"/>
      <c r="VOG6" s="401"/>
      <c r="VOH6" s="401"/>
      <c r="VOI6" s="401"/>
      <c r="VOJ6" s="401"/>
      <c r="VOK6" s="401"/>
      <c r="VOL6" s="401"/>
      <c r="VOM6" s="401"/>
      <c r="VON6" s="401"/>
      <c r="VOO6" s="401"/>
      <c r="VOP6" s="401"/>
      <c r="VOQ6" s="401"/>
      <c r="VOR6" s="401"/>
      <c r="VOS6" s="401"/>
      <c r="VOT6" s="401"/>
      <c r="VOU6" s="401"/>
      <c r="VOV6" s="401"/>
      <c r="VOW6" s="401"/>
      <c r="VOX6" s="401"/>
      <c r="VOY6" s="401"/>
      <c r="VOZ6" s="401"/>
      <c r="VPA6" s="401"/>
      <c r="VPB6" s="401"/>
      <c r="VPC6" s="401"/>
      <c r="VPD6" s="401"/>
      <c r="VPE6" s="401"/>
      <c r="VPF6" s="401"/>
      <c r="VPG6" s="401"/>
      <c r="VPH6" s="401"/>
      <c r="VPI6" s="401"/>
      <c r="VPJ6" s="401"/>
      <c r="VPK6" s="401"/>
      <c r="VPL6" s="401"/>
      <c r="VPM6" s="401"/>
      <c r="VPN6" s="401"/>
      <c r="VPO6" s="401"/>
      <c r="VPP6" s="401"/>
      <c r="VPQ6" s="401"/>
      <c r="VPR6" s="401"/>
      <c r="VPS6" s="401"/>
      <c r="VPT6" s="401"/>
      <c r="VPU6" s="401"/>
      <c r="VPV6" s="401"/>
      <c r="VPW6" s="401"/>
      <c r="VPX6" s="401"/>
      <c r="VPY6" s="401"/>
      <c r="VPZ6" s="401"/>
      <c r="VQA6" s="401"/>
      <c r="VQB6" s="401"/>
      <c r="VQC6" s="401"/>
      <c r="VQD6" s="401"/>
      <c r="VQE6" s="401"/>
      <c r="VQF6" s="401"/>
      <c r="VQG6" s="401"/>
      <c r="VQH6" s="401"/>
      <c r="VQI6" s="401"/>
      <c r="VQJ6" s="401"/>
      <c r="VQK6" s="401"/>
      <c r="VQL6" s="401"/>
      <c r="VQM6" s="401"/>
      <c r="VQN6" s="401"/>
      <c r="VQO6" s="401"/>
      <c r="VQP6" s="401"/>
      <c r="VQQ6" s="401"/>
      <c r="VQR6" s="401"/>
      <c r="VQS6" s="401"/>
      <c r="VQT6" s="401"/>
      <c r="VQU6" s="401"/>
      <c r="VQV6" s="401"/>
      <c r="VQW6" s="401"/>
      <c r="VQX6" s="401"/>
      <c r="VQY6" s="401"/>
      <c r="VQZ6" s="401"/>
      <c r="VRA6" s="401"/>
      <c r="VRB6" s="401"/>
      <c r="VRC6" s="401"/>
      <c r="VRD6" s="401"/>
      <c r="VRE6" s="401"/>
      <c r="VRF6" s="401"/>
      <c r="VRG6" s="401"/>
      <c r="VRH6" s="401"/>
      <c r="VRI6" s="401"/>
      <c r="VRJ6" s="401"/>
      <c r="VRK6" s="401"/>
      <c r="VRL6" s="401"/>
      <c r="VRM6" s="401"/>
      <c r="VRN6" s="401"/>
      <c r="VRO6" s="401"/>
      <c r="VRP6" s="401"/>
      <c r="VRQ6" s="401"/>
      <c r="VRR6" s="401"/>
      <c r="VRS6" s="401"/>
      <c r="VRT6" s="401"/>
      <c r="VRU6" s="401"/>
      <c r="VRV6" s="401"/>
      <c r="VRW6" s="401"/>
      <c r="VRX6" s="401"/>
      <c r="VRY6" s="401"/>
      <c r="VRZ6" s="401"/>
      <c r="VSA6" s="401"/>
      <c r="VSB6" s="401"/>
      <c r="VSC6" s="401"/>
      <c r="VSD6" s="401"/>
      <c r="VSE6" s="401"/>
      <c r="VSF6" s="401"/>
      <c r="VSG6" s="401"/>
      <c r="VSH6" s="401"/>
      <c r="VSI6" s="401"/>
      <c r="VSJ6" s="401"/>
      <c r="VSK6" s="401"/>
      <c r="VSL6" s="401"/>
      <c r="VSM6" s="401"/>
      <c r="VSN6" s="401"/>
      <c r="VSO6" s="401"/>
      <c r="VSP6" s="401"/>
      <c r="VSQ6" s="401"/>
      <c r="VSR6" s="401"/>
      <c r="VSS6" s="401"/>
      <c r="VST6" s="401"/>
      <c r="VSU6" s="401"/>
      <c r="VSV6" s="401"/>
      <c r="VSW6" s="401"/>
      <c r="VSX6" s="401"/>
      <c r="VSY6" s="401"/>
      <c r="VSZ6" s="401"/>
      <c r="VTA6" s="401"/>
      <c r="VTB6" s="401"/>
      <c r="VTC6" s="401"/>
      <c r="VTD6" s="401"/>
      <c r="VTE6" s="401"/>
      <c r="VTF6" s="401"/>
      <c r="VTG6" s="401"/>
      <c r="VTH6" s="401"/>
      <c r="VTI6" s="401"/>
      <c r="VTJ6" s="401"/>
      <c r="VTK6" s="401"/>
      <c r="VTL6" s="401"/>
      <c r="VTM6" s="401"/>
      <c r="VTN6" s="401"/>
      <c r="VTO6" s="401"/>
      <c r="VTP6" s="401"/>
      <c r="VTQ6" s="401"/>
      <c r="VTR6" s="401"/>
      <c r="VTS6" s="401"/>
      <c r="VTT6" s="401"/>
      <c r="VTU6" s="401"/>
      <c r="VTV6" s="401"/>
      <c r="VTW6" s="401"/>
      <c r="VTX6" s="401"/>
      <c r="VTY6" s="401"/>
      <c r="VTZ6" s="401"/>
      <c r="VUA6" s="401"/>
      <c r="VUB6" s="401"/>
      <c r="VUC6" s="401"/>
      <c r="VUD6" s="401"/>
      <c r="VUE6" s="401"/>
      <c r="VUF6" s="401"/>
      <c r="VUG6" s="401"/>
      <c r="VUH6" s="401"/>
      <c r="VUI6" s="401"/>
      <c r="VUJ6" s="401"/>
      <c r="VUK6" s="401"/>
      <c r="VUL6" s="401"/>
      <c r="VUM6" s="401"/>
      <c r="VUN6" s="401"/>
      <c r="VUO6" s="401"/>
      <c r="VUP6" s="401"/>
      <c r="VUQ6" s="401"/>
      <c r="VUR6" s="401"/>
      <c r="VUS6" s="401"/>
      <c r="VUT6" s="401"/>
      <c r="VUU6" s="401"/>
      <c r="VUV6" s="401"/>
      <c r="VUW6" s="401"/>
      <c r="VUX6" s="401"/>
      <c r="VUY6" s="401"/>
      <c r="VUZ6" s="401"/>
      <c r="VVA6" s="401"/>
      <c r="VVB6" s="401"/>
      <c r="VVC6" s="401"/>
      <c r="VVD6" s="401"/>
      <c r="VVE6" s="401"/>
      <c r="VVF6" s="401"/>
      <c r="VVG6" s="401"/>
      <c r="VVH6" s="401"/>
      <c r="VVI6" s="401"/>
      <c r="VVJ6" s="401"/>
      <c r="VVK6" s="401"/>
      <c r="VVL6" s="401"/>
      <c r="VVM6" s="401"/>
      <c r="VVN6" s="401"/>
      <c r="VVO6" s="401"/>
      <c r="VVP6" s="401"/>
      <c r="VVQ6" s="401"/>
      <c r="VVR6" s="401"/>
      <c r="VVS6" s="401"/>
      <c r="VVT6" s="401"/>
      <c r="VVU6" s="401"/>
      <c r="VVV6" s="401"/>
      <c r="VVW6" s="401"/>
      <c r="VVX6" s="401"/>
      <c r="VVY6" s="401"/>
      <c r="VVZ6" s="401"/>
      <c r="VWA6" s="401"/>
      <c r="VWB6" s="401"/>
      <c r="VWC6" s="401"/>
      <c r="VWD6" s="401"/>
      <c r="VWE6" s="401"/>
      <c r="VWF6" s="401"/>
      <c r="VWG6" s="401"/>
      <c r="VWH6" s="401"/>
      <c r="VWI6" s="401"/>
      <c r="VWJ6" s="401"/>
      <c r="VWK6" s="401"/>
      <c r="VWL6" s="401"/>
      <c r="VWM6" s="401"/>
      <c r="VWN6" s="401"/>
      <c r="VWO6" s="401"/>
      <c r="VWP6" s="401"/>
      <c r="VWQ6" s="401"/>
      <c r="VWR6" s="401"/>
      <c r="VWS6" s="401"/>
      <c r="VWT6" s="401"/>
      <c r="VWU6" s="401"/>
      <c r="VWV6" s="401"/>
      <c r="VWW6" s="401"/>
      <c r="VWX6" s="401"/>
      <c r="VWY6" s="401"/>
      <c r="VWZ6" s="401"/>
      <c r="VXA6" s="401"/>
      <c r="VXB6" s="401"/>
      <c r="VXC6" s="401"/>
      <c r="VXD6" s="401"/>
      <c r="VXE6" s="401"/>
      <c r="VXF6" s="401"/>
      <c r="VXG6" s="401"/>
      <c r="VXH6" s="401"/>
      <c r="VXI6" s="401"/>
      <c r="VXJ6" s="401"/>
      <c r="VXK6" s="401"/>
      <c r="VXL6" s="401"/>
      <c r="VXM6" s="401"/>
      <c r="VXN6" s="401"/>
      <c r="VXO6" s="401"/>
      <c r="VXP6" s="401"/>
      <c r="VXQ6" s="401"/>
      <c r="VXR6" s="401"/>
      <c r="VXS6" s="401"/>
      <c r="VXT6" s="401"/>
      <c r="VXU6" s="401"/>
      <c r="VXV6" s="401"/>
      <c r="VXW6" s="401"/>
      <c r="VXX6" s="401"/>
      <c r="VXY6" s="401"/>
      <c r="VXZ6" s="401"/>
      <c r="VYA6" s="401"/>
      <c r="VYB6" s="401"/>
      <c r="VYC6" s="401"/>
      <c r="VYD6" s="401"/>
      <c r="VYE6" s="401"/>
      <c r="VYF6" s="401"/>
      <c r="VYG6" s="401"/>
      <c r="VYH6" s="401"/>
      <c r="VYI6" s="401"/>
      <c r="VYJ6" s="401"/>
      <c r="VYK6" s="401"/>
      <c r="VYL6" s="401"/>
      <c r="VYM6" s="401"/>
      <c r="VYN6" s="401"/>
      <c r="VYO6" s="401"/>
      <c r="VYP6" s="401"/>
      <c r="VYQ6" s="401"/>
      <c r="VYR6" s="401"/>
      <c r="VYS6" s="401"/>
      <c r="VYT6" s="401"/>
      <c r="VYU6" s="401"/>
      <c r="VYV6" s="401"/>
      <c r="VYW6" s="401"/>
      <c r="VYX6" s="401"/>
      <c r="VYY6" s="401"/>
      <c r="VYZ6" s="401"/>
      <c r="VZA6" s="401"/>
      <c r="VZB6" s="401"/>
      <c r="VZC6" s="401"/>
      <c r="VZD6" s="401"/>
      <c r="VZE6" s="401"/>
      <c r="VZF6" s="401"/>
      <c r="VZG6" s="401"/>
      <c r="VZH6" s="401"/>
      <c r="VZI6" s="401"/>
      <c r="VZJ6" s="401"/>
      <c r="VZK6" s="401"/>
      <c r="VZL6" s="401"/>
      <c r="VZM6" s="401"/>
      <c r="VZN6" s="401"/>
      <c r="VZO6" s="401"/>
      <c r="VZP6" s="401"/>
      <c r="VZQ6" s="401"/>
      <c r="VZR6" s="401"/>
      <c r="VZS6" s="401"/>
      <c r="VZT6" s="401"/>
      <c r="VZU6" s="401"/>
      <c r="VZV6" s="401"/>
      <c r="VZW6" s="401"/>
      <c r="VZX6" s="401"/>
      <c r="VZY6" s="401"/>
      <c r="VZZ6" s="401"/>
      <c r="WAA6" s="401"/>
      <c r="WAB6" s="401"/>
      <c r="WAC6" s="401"/>
      <c r="WAD6" s="401"/>
      <c r="WAE6" s="401"/>
      <c r="WAF6" s="401"/>
      <c r="WAG6" s="401"/>
      <c r="WAH6" s="401"/>
      <c r="WAI6" s="401"/>
      <c r="WAJ6" s="401"/>
      <c r="WAK6" s="401"/>
      <c r="WAL6" s="401"/>
      <c r="WAM6" s="401"/>
      <c r="WAN6" s="401"/>
      <c r="WAO6" s="401"/>
      <c r="WAP6" s="401"/>
      <c r="WAQ6" s="401"/>
      <c r="WAR6" s="401"/>
      <c r="WAS6" s="401"/>
      <c r="WAT6" s="401"/>
      <c r="WAU6" s="401"/>
      <c r="WAV6" s="401"/>
      <c r="WAW6" s="401"/>
      <c r="WAX6" s="401"/>
      <c r="WAY6" s="401"/>
      <c r="WAZ6" s="401"/>
      <c r="WBA6" s="401"/>
      <c r="WBB6" s="401"/>
      <c r="WBC6" s="401"/>
      <c r="WBD6" s="401"/>
      <c r="WBE6" s="401"/>
      <c r="WBF6" s="401"/>
      <c r="WBG6" s="401"/>
      <c r="WBH6" s="401"/>
      <c r="WBI6" s="401"/>
      <c r="WBJ6" s="401"/>
      <c r="WBK6" s="401"/>
      <c r="WBL6" s="401"/>
      <c r="WBM6" s="401"/>
      <c r="WBN6" s="401"/>
      <c r="WBO6" s="401"/>
      <c r="WBP6" s="401"/>
      <c r="WBQ6" s="401"/>
      <c r="WBR6" s="401"/>
      <c r="WBS6" s="401"/>
      <c r="WBT6" s="401"/>
      <c r="WBU6" s="401"/>
      <c r="WBV6" s="401"/>
      <c r="WBW6" s="401"/>
      <c r="WBX6" s="401"/>
      <c r="WBY6" s="401"/>
      <c r="WBZ6" s="401"/>
      <c r="WCA6" s="401"/>
      <c r="WCB6" s="401"/>
      <c r="WCC6" s="401"/>
      <c r="WCD6" s="401"/>
      <c r="WCE6" s="401"/>
      <c r="WCF6" s="401"/>
      <c r="WCG6" s="401"/>
      <c r="WCH6" s="401"/>
      <c r="WCI6" s="401"/>
      <c r="WCJ6" s="401"/>
      <c r="WCK6" s="401"/>
      <c r="WCL6" s="401"/>
      <c r="WCM6" s="401"/>
      <c r="WCN6" s="401"/>
      <c r="WCO6" s="401"/>
      <c r="WCP6" s="401"/>
      <c r="WCQ6" s="401"/>
      <c r="WCR6" s="401"/>
      <c r="WCS6" s="401"/>
      <c r="WCT6" s="401"/>
      <c r="WCU6" s="401"/>
      <c r="WCV6" s="401"/>
      <c r="WCW6" s="401"/>
      <c r="WCX6" s="401"/>
      <c r="WCY6" s="401"/>
      <c r="WCZ6" s="401"/>
      <c r="WDA6" s="401"/>
      <c r="WDB6" s="401"/>
      <c r="WDC6" s="401"/>
      <c r="WDD6" s="401"/>
      <c r="WDE6" s="401"/>
      <c r="WDF6" s="401"/>
      <c r="WDG6" s="401"/>
      <c r="WDH6" s="401"/>
      <c r="WDI6" s="401"/>
      <c r="WDJ6" s="401"/>
      <c r="WDK6" s="401"/>
      <c r="WDL6" s="401"/>
      <c r="WDM6" s="401"/>
      <c r="WDN6" s="401"/>
      <c r="WDO6" s="401"/>
      <c r="WDP6" s="401"/>
      <c r="WDQ6" s="401"/>
      <c r="WDR6" s="401"/>
      <c r="WDS6" s="401"/>
      <c r="WDT6" s="401"/>
      <c r="WDU6" s="401"/>
      <c r="WDV6" s="401"/>
      <c r="WDW6" s="401"/>
      <c r="WDX6" s="401"/>
      <c r="WDY6" s="401"/>
      <c r="WDZ6" s="401"/>
      <c r="WEA6" s="401"/>
      <c r="WEB6" s="401"/>
      <c r="WEC6" s="401"/>
      <c r="WED6" s="401"/>
      <c r="WEE6" s="401"/>
      <c r="WEF6" s="401"/>
      <c r="WEG6" s="401"/>
      <c r="WEH6" s="401"/>
      <c r="WEI6" s="401"/>
      <c r="WEJ6" s="401"/>
      <c r="WEK6" s="401"/>
      <c r="WEL6" s="401"/>
      <c r="WEM6" s="401"/>
      <c r="WEN6" s="401"/>
      <c r="WEO6" s="401"/>
      <c r="WEP6" s="401"/>
      <c r="WEQ6" s="401"/>
      <c r="WER6" s="401"/>
      <c r="WES6" s="401"/>
      <c r="WET6" s="401"/>
      <c r="WEU6" s="401"/>
      <c r="WEV6" s="401"/>
      <c r="WEW6" s="401"/>
      <c r="WEX6" s="401"/>
      <c r="WEY6" s="401"/>
      <c r="WEZ6" s="401"/>
      <c r="WFA6" s="401"/>
      <c r="WFB6" s="401"/>
      <c r="WFC6" s="401"/>
      <c r="WFD6" s="401"/>
      <c r="WFE6" s="401"/>
      <c r="WFF6" s="401"/>
      <c r="WFG6" s="401"/>
      <c r="WFH6" s="401"/>
      <c r="WFI6" s="401"/>
      <c r="WFJ6" s="401"/>
      <c r="WFK6" s="401"/>
      <c r="WFL6" s="401"/>
      <c r="WFM6" s="401"/>
      <c r="WFN6" s="401"/>
      <c r="WFO6" s="401"/>
      <c r="WFP6" s="401"/>
      <c r="WFQ6" s="401"/>
      <c r="WFR6" s="401"/>
      <c r="WFS6" s="401"/>
      <c r="WFT6" s="401"/>
      <c r="WFU6" s="401"/>
      <c r="WFV6" s="401"/>
      <c r="WFW6" s="401"/>
      <c r="WFX6" s="401"/>
      <c r="WFY6" s="401"/>
      <c r="WFZ6" s="401"/>
      <c r="WGA6" s="401"/>
      <c r="WGB6" s="401"/>
      <c r="WGC6" s="401"/>
      <c r="WGD6" s="401"/>
      <c r="WGE6" s="401"/>
      <c r="WGF6" s="401"/>
      <c r="WGG6" s="401"/>
      <c r="WGH6" s="401"/>
      <c r="WGI6" s="401"/>
      <c r="WGJ6" s="401"/>
      <c r="WGK6" s="401"/>
      <c r="WGL6" s="401"/>
      <c r="WGM6" s="401"/>
      <c r="WGN6" s="401"/>
      <c r="WGO6" s="401"/>
      <c r="WGP6" s="401"/>
      <c r="WGQ6" s="401"/>
      <c r="WGR6" s="401"/>
      <c r="WGS6" s="401"/>
      <c r="WGT6" s="401"/>
      <c r="WGU6" s="401"/>
      <c r="WGV6" s="401"/>
      <c r="WGW6" s="401"/>
      <c r="WGX6" s="401"/>
      <c r="WGY6" s="401"/>
      <c r="WGZ6" s="401"/>
      <c r="WHA6" s="401"/>
      <c r="WHB6" s="401"/>
      <c r="WHC6" s="401"/>
      <c r="WHD6" s="401"/>
      <c r="WHE6" s="401"/>
      <c r="WHF6" s="401"/>
      <c r="WHG6" s="401"/>
      <c r="WHH6" s="401"/>
      <c r="WHI6" s="401"/>
      <c r="WHJ6" s="401"/>
      <c r="WHK6" s="401"/>
      <c r="WHL6" s="401"/>
      <c r="WHM6" s="401"/>
      <c r="WHN6" s="401"/>
      <c r="WHO6" s="401"/>
      <c r="WHP6" s="401"/>
      <c r="WHQ6" s="401"/>
      <c r="WHR6" s="401"/>
      <c r="WHS6" s="401"/>
      <c r="WHT6" s="401"/>
      <c r="WHU6" s="401"/>
      <c r="WHV6" s="401"/>
      <c r="WHW6" s="401"/>
      <c r="WHX6" s="401"/>
      <c r="WHY6" s="401"/>
      <c r="WHZ6" s="401"/>
      <c r="WIA6" s="401"/>
      <c r="WIB6" s="401"/>
      <c r="WIC6" s="401"/>
      <c r="WID6" s="401"/>
      <c r="WIE6" s="401"/>
      <c r="WIF6" s="401"/>
      <c r="WIG6" s="401"/>
      <c r="WIH6" s="401"/>
      <c r="WII6" s="401"/>
      <c r="WIJ6" s="401"/>
      <c r="WIK6" s="401"/>
      <c r="WIL6" s="401"/>
      <c r="WIM6" s="401"/>
      <c r="WIN6" s="401"/>
      <c r="WIO6" s="401"/>
      <c r="WIP6" s="401"/>
      <c r="WIQ6" s="401"/>
      <c r="WIR6" s="401"/>
      <c r="WIS6" s="401"/>
      <c r="WIT6" s="401"/>
      <c r="WIU6" s="401"/>
      <c r="WIV6" s="401"/>
      <c r="WIW6" s="401"/>
      <c r="WIX6" s="401"/>
      <c r="WIY6" s="401"/>
      <c r="WIZ6" s="401"/>
      <c r="WJA6" s="401"/>
      <c r="WJB6" s="401"/>
      <c r="WJC6" s="401"/>
      <c r="WJD6" s="401"/>
      <c r="WJE6" s="401"/>
      <c r="WJF6" s="401"/>
      <c r="WJG6" s="401"/>
      <c r="WJH6" s="401"/>
      <c r="WJI6" s="401"/>
      <c r="WJJ6" s="401"/>
      <c r="WJK6" s="401"/>
      <c r="WJL6" s="401"/>
      <c r="WJM6" s="401"/>
      <c r="WJN6" s="401"/>
      <c r="WJO6" s="401"/>
      <c r="WJP6" s="401"/>
      <c r="WJQ6" s="401"/>
      <c r="WJR6" s="401"/>
      <c r="WJS6" s="401"/>
      <c r="WJT6" s="401"/>
      <c r="WJU6" s="401"/>
      <c r="WJV6" s="401"/>
      <c r="WJW6" s="401"/>
      <c r="WJX6" s="401"/>
      <c r="WJY6" s="401"/>
      <c r="WJZ6" s="401"/>
      <c r="WKA6" s="401"/>
      <c r="WKB6" s="401"/>
      <c r="WKC6" s="401"/>
      <c r="WKD6" s="401"/>
      <c r="WKE6" s="401"/>
      <c r="WKF6" s="401"/>
      <c r="WKG6" s="401"/>
      <c r="WKH6" s="401"/>
      <c r="WKI6" s="401"/>
      <c r="WKJ6" s="401"/>
      <c r="WKK6" s="401"/>
      <c r="WKL6" s="401"/>
      <c r="WKM6" s="401"/>
      <c r="WKN6" s="401"/>
      <c r="WKO6" s="401"/>
      <c r="WKP6" s="401"/>
      <c r="WKQ6" s="401"/>
      <c r="WKR6" s="401"/>
      <c r="WKS6" s="401"/>
      <c r="WKT6" s="401"/>
      <c r="WKU6" s="401"/>
      <c r="WKV6" s="401"/>
      <c r="WKW6" s="401"/>
      <c r="WKX6" s="401"/>
      <c r="WKY6" s="401"/>
      <c r="WKZ6" s="401"/>
      <c r="WLA6" s="401"/>
      <c r="WLB6" s="401"/>
      <c r="WLC6" s="401"/>
      <c r="WLD6" s="401"/>
      <c r="WLE6" s="401"/>
      <c r="WLF6" s="401"/>
      <c r="WLG6" s="401"/>
      <c r="WLH6" s="401"/>
      <c r="WLI6" s="401"/>
      <c r="WLJ6" s="401"/>
      <c r="WLK6" s="401"/>
      <c r="WLL6" s="401"/>
      <c r="WLM6" s="401"/>
      <c r="WLN6" s="401"/>
      <c r="WLO6" s="401"/>
      <c r="WLP6" s="401"/>
      <c r="WLQ6" s="401"/>
      <c r="WLR6" s="401"/>
      <c r="WLS6" s="401"/>
      <c r="WLT6" s="401"/>
      <c r="WLU6" s="401"/>
      <c r="WLV6" s="401"/>
      <c r="WLW6" s="401"/>
      <c r="WLX6" s="401"/>
      <c r="WLY6" s="401"/>
      <c r="WLZ6" s="401"/>
      <c r="WMA6" s="401"/>
      <c r="WMB6" s="401"/>
      <c r="WMC6" s="401"/>
      <c r="WMD6" s="401"/>
      <c r="WME6" s="401"/>
      <c r="WMF6" s="401"/>
      <c r="WMG6" s="401"/>
      <c r="WMH6" s="401"/>
      <c r="WMI6" s="401"/>
      <c r="WMJ6" s="401"/>
      <c r="WMK6" s="401"/>
      <c r="WML6" s="401"/>
      <c r="WMM6" s="401"/>
      <c r="WMN6" s="401"/>
      <c r="WMO6" s="401"/>
      <c r="WMP6" s="401"/>
      <c r="WMQ6" s="401"/>
      <c r="WMR6" s="401"/>
      <c r="WMS6" s="401"/>
      <c r="WMT6" s="401"/>
      <c r="WMU6" s="401"/>
      <c r="WMV6" s="401"/>
      <c r="WMW6" s="401"/>
      <c r="WMX6" s="401"/>
      <c r="WMY6" s="401"/>
      <c r="WMZ6" s="401"/>
      <c r="WNA6" s="401"/>
      <c r="WNB6" s="401"/>
      <c r="WNC6" s="401"/>
      <c r="WND6" s="401"/>
      <c r="WNE6" s="401"/>
      <c r="WNF6" s="401"/>
      <c r="WNG6" s="401"/>
      <c r="WNH6" s="401"/>
      <c r="WNI6" s="401"/>
      <c r="WNJ6" s="401"/>
      <c r="WNK6" s="401"/>
      <c r="WNL6" s="401"/>
      <c r="WNM6" s="401"/>
      <c r="WNN6" s="401"/>
      <c r="WNO6" s="401"/>
      <c r="WNP6" s="401"/>
      <c r="WNQ6" s="401"/>
      <c r="WNR6" s="401"/>
      <c r="WNS6" s="401"/>
      <c r="WNT6" s="401"/>
      <c r="WNU6" s="401"/>
      <c r="WNV6" s="401"/>
      <c r="WNW6" s="401"/>
      <c r="WNX6" s="401"/>
      <c r="WNY6" s="401"/>
      <c r="WNZ6" s="401"/>
      <c r="WOA6" s="401"/>
      <c r="WOB6" s="401"/>
      <c r="WOC6" s="401"/>
      <c r="WOD6" s="401"/>
      <c r="WOE6" s="401"/>
      <c r="WOF6" s="401"/>
      <c r="WOG6" s="401"/>
      <c r="WOH6" s="401"/>
      <c r="WOI6" s="401"/>
      <c r="WOJ6" s="401"/>
      <c r="WOK6" s="401"/>
      <c r="WOL6" s="401"/>
      <c r="WOM6" s="401"/>
      <c r="WON6" s="401"/>
      <c r="WOO6" s="401"/>
      <c r="WOP6" s="401"/>
      <c r="WOQ6" s="401"/>
      <c r="WOR6" s="401"/>
      <c r="WOS6" s="401"/>
      <c r="WOT6" s="401"/>
      <c r="WOU6" s="401"/>
      <c r="WOV6" s="401"/>
      <c r="WOW6" s="401"/>
      <c r="WOX6" s="401"/>
      <c r="WOY6" s="401"/>
      <c r="WOZ6" s="401"/>
      <c r="WPA6" s="401"/>
      <c r="WPB6" s="401"/>
      <c r="WPC6" s="401"/>
      <c r="WPD6" s="401"/>
      <c r="WPE6" s="401"/>
      <c r="WPF6" s="401"/>
      <c r="WPG6" s="401"/>
      <c r="WPH6" s="401"/>
      <c r="WPI6" s="401"/>
      <c r="WPJ6" s="401"/>
      <c r="WPK6" s="401"/>
      <c r="WPL6" s="401"/>
      <c r="WPM6" s="401"/>
      <c r="WPN6" s="401"/>
      <c r="WPO6" s="401"/>
      <c r="WPP6" s="401"/>
      <c r="WPQ6" s="401"/>
      <c r="WPR6" s="401"/>
      <c r="WPS6" s="401"/>
      <c r="WPT6" s="401"/>
      <c r="WPU6" s="401"/>
      <c r="WPV6" s="401"/>
      <c r="WPW6" s="401"/>
      <c r="WPX6" s="401"/>
      <c r="WPY6" s="401"/>
      <c r="WPZ6" s="401"/>
      <c r="WQA6" s="401"/>
      <c r="WQB6" s="401"/>
      <c r="WQC6" s="401"/>
      <c r="WQD6" s="401"/>
      <c r="WQE6" s="401"/>
      <c r="WQF6" s="401"/>
      <c r="WQG6" s="401"/>
      <c r="WQH6" s="401"/>
      <c r="WQI6" s="401"/>
      <c r="WQJ6" s="401"/>
      <c r="WQK6" s="401"/>
      <c r="WQL6" s="401"/>
      <c r="WQM6" s="401"/>
      <c r="WQN6" s="401"/>
      <c r="WQO6" s="401"/>
      <c r="WQP6" s="401"/>
      <c r="WQQ6" s="401"/>
      <c r="WQR6" s="401"/>
      <c r="WQS6" s="401"/>
      <c r="WQT6" s="401"/>
      <c r="WQU6" s="401"/>
      <c r="WQV6" s="401"/>
      <c r="WQW6" s="401"/>
      <c r="WQX6" s="401"/>
      <c r="WQY6" s="401"/>
      <c r="WQZ6" s="401"/>
      <c r="WRA6" s="401"/>
      <c r="WRB6" s="401"/>
      <c r="WRC6" s="401"/>
      <c r="WRD6" s="401"/>
      <c r="WRE6" s="401"/>
      <c r="WRF6" s="401"/>
      <c r="WRG6" s="401"/>
      <c r="WRH6" s="401"/>
      <c r="WRI6" s="401"/>
      <c r="WRJ6" s="401"/>
      <c r="WRK6" s="401"/>
      <c r="WRL6" s="401"/>
      <c r="WRM6" s="401"/>
      <c r="WRN6" s="401"/>
      <c r="WRO6" s="401"/>
      <c r="WRP6" s="401"/>
      <c r="WRQ6" s="401"/>
      <c r="WRR6" s="401"/>
      <c r="WRS6" s="401"/>
      <c r="WRT6" s="401"/>
      <c r="WRU6" s="401"/>
      <c r="WRV6" s="401"/>
      <c r="WRW6" s="401"/>
      <c r="WRX6" s="401"/>
      <c r="WRY6" s="401"/>
      <c r="WRZ6" s="401"/>
      <c r="WSA6" s="401"/>
      <c r="WSB6" s="401"/>
      <c r="WSC6" s="401"/>
      <c r="WSD6" s="401"/>
      <c r="WSE6" s="401"/>
      <c r="WSF6" s="401"/>
      <c r="WSG6" s="401"/>
      <c r="WSH6" s="401"/>
      <c r="WSI6" s="401"/>
      <c r="WSJ6" s="401"/>
      <c r="WSK6" s="401"/>
      <c r="WSL6" s="401"/>
      <c r="WSM6" s="401"/>
      <c r="WSN6" s="401"/>
      <c r="WSO6" s="401"/>
      <c r="WSP6" s="401"/>
      <c r="WSQ6" s="401"/>
      <c r="WSR6" s="401"/>
      <c r="WSS6" s="401"/>
      <c r="WST6" s="401"/>
      <c r="WSU6" s="401"/>
      <c r="WSV6" s="401"/>
      <c r="WSW6" s="401"/>
      <c r="WSX6" s="401"/>
      <c r="WSY6" s="401"/>
      <c r="WSZ6" s="401"/>
      <c r="WTA6" s="401"/>
      <c r="WTB6" s="401"/>
      <c r="WTC6" s="401"/>
      <c r="WTD6" s="401"/>
      <c r="WTE6" s="401"/>
      <c r="WTF6" s="401"/>
      <c r="WTG6" s="401"/>
      <c r="WTH6" s="401"/>
      <c r="WTI6" s="401"/>
      <c r="WTJ6" s="401"/>
      <c r="WTK6" s="401"/>
      <c r="WTL6" s="401"/>
      <c r="WTM6" s="401"/>
      <c r="WTN6" s="401"/>
      <c r="WTO6" s="401"/>
      <c r="WTP6" s="401"/>
      <c r="WTQ6" s="401"/>
      <c r="WTR6" s="401"/>
      <c r="WTS6" s="401"/>
      <c r="WTT6" s="401"/>
      <c r="WTU6" s="401"/>
      <c r="WTV6" s="401"/>
      <c r="WTW6" s="401"/>
      <c r="WTX6" s="401"/>
      <c r="WTY6" s="401"/>
      <c r="WTZ6" s="401"/>
      <c r="WUA6" s="401"/>
      <c r="WUB6" s="401"/>
      <c r="WUC6" s="401"/>
      <c r="WUD6" s="401"/>
      <c r="WUE6" s="401"/>
      <c r="WUF6" s="401"/>
      <c r="WUG6" s="401"/>
      <c r="WUH6" s="401"/>
      <c r="WUI6" s="401"/>
      <c r="WUJ6" s="401"/>
      <c r="WUK6" s="401"/>
      <c r="WUL6" s="401"/>
      <c r="WUM6" s="401"/>
      <c r="WUN6" s="401"/>
      <c r="WUO6" s="401"/>
      <c r="WUP6" s="401"/>
      <c r="WUQ6" s="401"/>
      <c r="WUR6" s="401"/>
      <c r="WUS6" s="401"/>
      <c r="WUT6" s="401"/>
      <c r="WUU6" s="401"/>
      <c r="WUV6" s="401"/>
      <c r="WUW6" s="401"/>
      <c r="WUX6" s="401"/>
      <c r="WUY6" s="401"/>
      <c r="WUZ6" s="401"/>
      <c r="WVA6" s="401"/>
      <c r="WVB6" s="401"/>
      <c r="WVC6" s="401"/>
      <c r="WVD6" s="401"/>
      <c r="WVE6" s="401"/>
      <c r="WVF6" s="401"/>
      <c r="WVG6" s="401"/>
      <c r="WVH6" s="401"/>
      <c r="WVI6" s="401"/>
      <c r="WVJ6" s="401"/>
      <c r="WVK6" s="401"/>
      <c r="WVL6" s="401"/>
      <c r="WVM6" s="401"/>
      <c r="WVN6" s="401"/>
      <c r="WVO6" s="401"/>
      <c r="WVP6" s="401"/>
      <c r="WVQ6" s="401"/>
      <c r="WVR6" s="401"/>
      <c r="WVS6" s="401"/>
      <c r="WVT6" s="401"/>
      <c r="WVU6" s="401"/>
      <c r="WVV6" s="401"/>
      <c r="WVW6" s="401"/>
      <c r="WVX6" s="401"/>
      <c r="WVY6" s="401"/>
      <c r="WVZ6" s="401"/>
      <c r="WWA6" s="401"/>
      <c r="WWB6" s="401"/>
      <c r="WWC6" s="401"/>
      <c r="WWD6" s="401"/>
      <c r="WWE6" s="401"/>
      <c r="WWF6" s="401"/>
      <c r="WWG6" s="401"/>
      <c r="WWH6" s="401"/>
      <c r="WWI6" s="401"/>
      <c r="WWJ6" s="401"/>
      <c r="WWK6" s="401"/>
      <c r="WWL6" s="401"/>
      <c r="WWM6" s="401"/>
      <c r="WWN6" s="401"/>
      <c r="WWO6" s="401"/>
      <c r="WWP6" s="401"/>
      <c r="WWQ6" s="401"/>
      <c r="WWR6" s="401"/>
      <c r="WWS6" s="401"/>
      <c r="WWT6" s="401"/>
      <c r="WWU6" s="401"/>
      <c r="WWV6" s="401"/>
      <c r="WWW6" s="401"/>
      <c r="WWX6" s="401"/>
      <c r="WWY6" s="401"/>
      <c r="WWZ6" s="401"/>
      <c r="WXA6" s="401"/>
      <c r="WXB6" s="401"/>
      <c r="WXC6" s="401"/>
      <c r="WXD6" s="401"/>
      <c r="WXE6" s="401"/>
      <c r="WXF6" s="401"/>
      <c r="WXG6" s="401"/>
      <c r="WXH6" s="401"/>
      <c r="WXI6" s="401"/>
      <c r="WXJ6" s="401"/>
      <c r="WXK6" s="401"/>
      <c r="WXL6" s="401"/>
      <c r="WXM6" s="401"/>
      <c r="WXN6" s="401"/>
      <c r="WXO6" s="401"/>
      <c r="WXP6" s="401"/>
      <c r="WXQ6" s="401"/>
      <c r="WXR6" s="401"/>
      <c r="WXS6" s="401"/>
      <c r="WXT6" s="401"/>
      <c r="WXU6" s="401"/>
      <c r="WXV6" s="401"/>
      <c r="WXW6" s="401"/>
      <c r="WXX6" s="401"/>
      <c r="WXY6" s="401"/>
      <c r="WXZ6" s="401"/>
      <c r="WYA6" s="401"/>
      <c r="WYB6" s="401"/>
      <c r="WYC6" s="401"/>
      <c r="WYD6" s="401"/>
      <c r="WYE6" s="401"/>
      <c r="WYF6" s="401"/>
      <c r="WYG6" s="401"/>
      <c r="WYH6" s="401"/>
      <c r="WYI6" s="401"/>
      <c r="WYJ6" s="401"/>
      <c r="WYK6" s="401"/>
      <c r="WYL6" s="401"/>
      <c r="WYM6" s="401"/>
      <c r="WYN6" s="401"/>
      <c r="WYO6" s="401"/>
      <c r="WYP6" s="401"/>
      <c r="WYQ6" s="401"/>
      <c r="WYR6" s="401"/>
      <c r="WYS6" s="401"/>
      <c r="WYT6" s="401"/>
      <c r="WYU6" s="401"/>
      <c r="WYV6" s="401"/>
      <c r="WYW6" s="401"/>
      <c r="WYX6" s="401"/>
      <c r="WYY6" s="401"/>
      <c r="WYZ6" s="401"/>
      <c r="WZA6" s="401"/>
      <c r="WZB6" s="401"/>
      <c r="WZC6" s="401"/>
      <c r="WZD6" s="401"/>
      <c r="WZE6" s="401"/>
      <c r="WZF6" s="401"/>
      <c r="WZG6" s="401"/>
      <c r="WZH6" s="401"/>
      <c r="WZI6" s="401"/>
      <c r="WZJ6" s="401"/>
      <c r="WZK6" s="401"/>
      <c r="WZL6" s="401"/>
      <c r="WZM6" s="401"/>
      <c r="WZN6" s="401"/>
      <c r="WZO6" s="401"/>
      <c r="WZP6" s="401"/>
      <c r="WZQ6" s="401"/>
      <c r="WZR6" s="401"/>
      <c r="WZS6" s="401"/>
      <c r="WZT6" s="401"/>
      <c r="WZU6" s="401"/>
      <c r="WZV6" s="401"/>
      <c r="WZW6" s="401"/>
      <c r="WZX6" s="401"/>
      <c r="WZY6" s="401"/>
      <c r="WZZ6" s="401"/>
      <c r="XAA6" s="401"/>
      <c r="XAB6" s="401"/>
      <c r="XAC6" s="401"/>
      <c r="XAD6" s="401"/>
      <c r="XAE6" s="401"/>
      <c r="XAF6" s="401"/>
      <c r="XAG6" s="401"/>
      <c r="XAH6" s="401"/>
      <c r="XAI6" s="401"/>
      <c r="XAJ6" s="401"/>
      <c r="XAK6" s="401"/>
      <c r="XAL6" s="401"/>
      <c r="XAM6" s="401"/>
      <c r="XAN6" s="401"/>
      <c r="XAO6" s="401"/>
      <c r="XAP6" s="401"/>
      <c r="XAQ6" s="401"/>
      <c r="XAR6" s="401"/>
      <c r="XAS6" s="401"/>
      <c r="XAT6" s="401"/>
      <c r="XAU6" s="401"/>
      <c r="XAV6" s="401"/>
      <c r="XAW6" s="401"/>
      <c r="XAX6" s="401"/>
      <c r="XAY6" s="401"/>
      <c r="XAZ6" s="401"/>
      <c r="XBA6" s="401"/>
      <c r="XBB6" s="401"/>
      <c r="XBC6" s="401"/>
      <c r="XBD6" s="401"/>
      <c r="XBE6" s="401"/>
      <c r="XBF6" s="401"/>
      <c r="XBG6" s="401"/>
      <c r="XBH6" s="401"/>
      <c r="XBI6" s="401"/>
      <c r="XBJ6" s="401"/>
      <c r="XBK6" s="401"/>
      <c r="XBL6" s="401"/>
      <c r="XBM6" s="401"/>
      <c r="XBN6" s="401"/>
      <c r="XBO6" s="401"/>
      <c r="XBP6" s="401"/>
      <c r="XBQ6" s="401"/>
      <c r="XBR6" s="401"/>
      <c r="XBS6" s="401"/>
      <c r="XBT6" s="401"/>
      <c r="XBU6" s="401"/>
      <c r="XBV6" s="401"/>
      <c r="XBW6" s="401"/>
      <c r="XBX6" s="401"/>
      <c r="XBY6" s="401"/>
      <c r="XBZ6" s="401"/>
      <c r="XCA6" s="401"/>
      <c r="XCB6" s="401"/>
      <c r="XCC6" s="401"/>
      <c r="XCD6" s="401"/>
      <c r="XCE6" s="401"/>
      <c r="XCF6" s="401"/>
      <c r="XCG6" s="401"/>
      <c r="XCH6" s="401"/>
      <c r="XCI6" s="401"/>
      <c r="XCJ6" s="401"/>
      <c r="XCK6" s="401"/>
      <c r="XCL6" s="401"/>
      <c r="XCM6" s="401"/>
      <c r="XCN6" s="401"/>
      <c r="XCO6" s="401"/>
      <c r="XCP6" s="401"/>
      <c r="XCQ6" s="401"/>
      <c r="XCR6" s="401"/>
      <c r="XCS6" s="401"/>
      <c r="XCT6" s="401"/>
      <c r="XCU6" s="401"/>
      <c r="XCV6" s="401"/>
      <c r="XCW6" s="401"/>
      <c r="XCX6" s="401"/>
      <c r="XCY6" s="401"/>
      <c r="XCZ6" s="401"/>
      <c r="XDA6" s="401"/>
      <c r="XDB6" s="401"/>
      <c r="XDC6" s="401"/>
      <c r="XDD6" s="401"/>
      <c r="XDE6" s="401"/>
      <c r="XDF6" s="401"/>
      <c r="XDG6" s="401"/>
      <c r="XDH6" s="401"/>
    </row>
    <row r="7" spans="2:16336" ht="15.75" thickBot="1" x14ac:dyDescent="0.3">
      <c r="B7" s="151" t="s">
        <v>529</v>
      </c>
      <c r="C7" s="66">
        <v>15683.865</v>
      </c>
      <c r="D7" s="67">
        <v>17.200835381573736</v>
      </c>
      <c r="E7" s="66">
        <v>11883.984999999999</v>
      </c>
      <c r="F7" s="67">
        <v>10.866135927188543</v>
      </c>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c r="IW7" s="54"/>
      <c r="IX7" s="54"/>
      <c r="IY7" s="54"/>
      <c r="IZ7" s="54"/>
      <c r="JA7" s="54"/>
      <c r="JB7" s="54"/>
      <c r="JC7" s="54"/>
      <c r="JD7" s="54"/>
      <c r="JE7" s="54"/>
      <c r="JF7" s="54"/>
      <c r="JG7" s="54"/>
      <c r="JH7" s="54"/>
      <c r="JI7" s="54"/>
      <c r="JJ7" s="54"/>
      <c r="JK7" s="54"/>
      <c r="JL7" s="54"/>
      <c r="JM7" s="54"/>
      <c r="JN7" s="54"/>
      <c r="JO7" s="54"/>
      <c r="JP7" s="54"/>
      <c r="JQ7" s="54"/>
      <c r="JR7" s="54"/>
      <c r="JS7" s="54"/>
      <c r="JT7" s="54"/>
      <c r="JU7" s="54"/>
      <c r="JV7" s="54"/>
      <c r="JW7" s="54"/>
      <c r="JX7" s="54"/>
      <c r="JY7" s="54"/>
      <c r="JZ7" s="54"/>
      <c r="KA7" s="54"/>
      <c r="KB7" s="54"/>
      <c r="KC7" s="54"/>
      <c r="KD7" s="54"/>
      <c r="KE7" s="54"/>
      <c r="KF7" s="54"/>
      <c r="KG7" s="54"/>
      <c r="KH7" s="54"/>
      <c r="KI7" s="54"/>
      <c r="KJ7" s="54"/>
      <c r="KK7" s="54"/>
      <c r="KL7" s="54"/>
      <c r="KM7" s="54"/>
      <c r="KN7" s="54"/>
      <c r="KO7" s="54"/>
      <c r="KP7" s="54"/>
      <c r="KQ7" s="54"/>
      <c r="KR7" s="54"/>
      <c r="KS7" s="54"/>
      <c r="KT7" s="54"/>
      <c r="KU7" s="54"/>
      <c r="KV7" s="54"/>
      <c r="KW7" s="54"/>
      <c r="KX7" s="54"/>
      <c r="KY7" s="54"/>
      <c r="KZ7" s="54"/>
      <c r="LA7" s="54"/>
      <c r="LB7" s="54"/>
      <c r="LC7" s="54"/>
      <c r="LD7" s="54"/>
      <c r="LE7" s="54"/>
      <c r="LF7" s="54"/>
      <c r="LG7" s="54"/>
      <c r="LH7" s="54"/>
      <c r="LI7" s="54"/>
      <c r="LJ7" s="54"/>
      <c r="LK7" s="54"/>
      <c r="LL7" s="54"/>
      <c r="LM7" s="54"/>
      <c r="LN7" s="54"/>
      <c r="LO7" s="54"/>
      <c r="LP7" s="54"/>
      <c r="LQ7" s="54"/>
      <c r="LR7" s="54"/>
      <c r="LS7" s="54"/>
      <c r="LT7" s="54"/>
      <c r="LU7" s="54"/>
      <c r="LV7" s="54"/>
      <c r="LW7" s="54"/>
      <c r="LX7" s="54"/>
      <c r="LY7" s="54"/>
      <c r="LZ7" s="54"/>
      <c r="MA7" s="54"/>
      <c r="MB7" s="54"/>
      <c r="MC7" s="54"/>
      <c r="MD7" s="54"/>
      <c r="ME7" s="54"/>
      <c r="MF7" s="54"/>
      <c r="MG7" s="54"/>
      <c r="MH7" s="54"/>
      <c r="MI7" s="54"/>
      <c r="MJ7" s="54"/>
      <c r="MK7" s="54"/>
      <c r="ML7" s="54"/>
      <c r="MM7" s="54"/>
      <c r="MN7" s="54"/>
      <c r="MO7" s="54"/>
      <c r="MP7" s="54"/>
      <c r="MQ7" s="54"/>
      <c r="MR7" s="54"/>
      <c r="MS7" s="54"/>
      <c r="MT7" s="54"/>
      <c r="MU7" s="54"/>
      <c r="MV7" s="54"/>
      <c r="MW7" s="54"/>
      <c r="MX7" s="54"/>
      <c r="MY7" s="54"/>
      <c r="MZ7" s="54"/>
      <c r="NA7" s="54"/>
      <c r="NB7" s="54"/>
      <c r="NC7" s="54"/>
      <c r="ND7" s="54"/>
      <c r="NE7" s="54"/>
      <c r="NF7" s="54"/>
      <c r="NG7" s="54"/>
      <c r="NH7" s="54"/>
      <c r="NI7" s="54"/>
      <c r="NJ7" s="54"/>
      <c r="NK7" s="54"/>
      <c r="NL7" s="54"/>
      <c r="NM7" s="54"/>
      <c r="NN7" s="54"/>
      <c r="NO7" s="54"/>
      <c r="NP7" s="54"/>
      <c r="NQ7" s="54"/>
      <c r="NR7" s="54"/>
      <c r="NS7" s="54"/>
      <c r="NT7" s="54"/>
      <c r="NU7" s="54"/>
      <c r="NV7" s="54"/>
      <c r="NW7" s="54"/>
      <c r="NX7" s="54"/>
      <c r="NY7" s="54"/>
      <c r="NZ7" s="54"/>
      <c r="OA7" s="54"/>
      <c r="OB7" s="54"/>
      <c r="OC7" s="54"/>
      <c r="OD7" s="54"/>
      <c r="OE7" s="54"/>
      <c r="OF7" s="54"/>
      <c r="OG7" s="54"/>
      <c r="OH7" s="54"/>
      <c r="OI7" s="54"/>
      <c r="OJ7" s="54"/>
      <c r="OK7" s="54"/>
      <c r="OL7" s="54"/>
      <c r="OM7" s="54"/>
      <c r="ON7" s="54"/>
      <c r="OO7" s="54"/>
      <c r="OP7" s="54"/>
      <c r="OQ7" s="54"/>
      <c r="OR7" s="54"/>
      <c r="OS7" s="54"/>
      <c r="OT7" s="54"/>
      <c r="OU7" s="54"/>
      <c r="OV7" s="54"/>
      <c r="OW7" s="54"/>
      <c r="OX7" s="54"/>
      <c r="OY7" s="54"/>
      <c r="OZ7" s="54"/>
      <c r="PA7" s="54"/>
      <c r="PB7" s="54"/>
      <c r="PC7" s="54"/>
      <c r="PD7" s="54"/>
      <c r="PE7" s="54"/>
      <c r="PF7" s="54"/>
      <c r="PG7" s="54"/>
      <c r="PH7" s="54"/>
      <c r="PI7" s="54"/>
      <c r="PJ7" s="54"/>
      <c r="PK7" s="54"/>
      <c r="PL7" s="54"/>
      <c r="PM7" s="54"/>
      <c r="PN7" s="54"/>
      <c r="PO7" s="54"/>
      <c r="PP7" s="54"/>
      <c r="PQ7" s="54"/>
      <c r="PR7" s="54"/>
      <c r="PS7" s="54"/>
      <c r="PT7" s="54"/>
      <c r="PU7" s="54"/>
      <c r="PV7" s="54"/>
      <c r="PW7" s="54"/>
      <c r="PX7" s="54"/>
      <c r="PY7" s="54"/>
      <c r="PZ7" s="54"/>
      <c r="QA7" s="54"/>
      <c r="QB7" s="54"/>
      <c r="QC7" s="54"/>
      <c r="QD7" s="54"/>
      <c r="QE7" s="54"/>
      <c r="QF7" s="54"/>
      <c r="QG7" s="54"/>
      <c r="QH7" s="54"/>
      <c r="QI7" s="54"/>
      <c r="QJ7" s="54"/>
      <c r="QK7" s="54"/>
      <c r="QL7" s="54"/>
      <c r="QM7" s="54"/>
      <c r="QN7" s="54"/>
      <c r="QO7" s="54"/>
      <c r="QP7" s="54"/>
      <c r="QQ7" s="54"/>
      <c r="QR7" s="54"/>
      <c r="QS7" s="54"/>
      <c r="QT7" s="54"/>
      <c r="QU7" s="54"/>
      <c r="QV7" s="54"/>
      <c r="QW7" s="54"/>
      <c r="QX7" s="54"/>
      <c r="QY7" s="54"/>
      <c r="QZ7" s="54"/>
      <c r="RA7" s="54"/>
      <c r="RB7" s="54"/>
      <c r="RC7" s="54"/>
      <c r="RD7" s="54"/>
      <c r="RE7" s="54"/>
      <c r="RF7" s="54"/>
      <c r="RG7" s="54"/>
      <c r="RH7" s="54"/>
      <c r="RI7" s="54"/>
      <c r="RJ7" s="54"/>
      <c r="RK7" s="54"/>
      <c r="RL7" s="54"/>
      <c r="RM7" s="54"/>
      <c r="RN7" s="54"/>
      <c r="RO7" s="54"/>
      <c r="RP7" s="54"/>
      <c r="RQ7" s="54"/>
      <c r="RR7" s="54"/>
      <c r="RS7" s="54"/>
      <c r="RT7" s="54"/>
      <c r="RU7" s="54"/>
      <c r="RV7" s="54"/>
      <c r="RW7" s="54"/>
      <c r="RX7" s="54"/>
      <c r="RY7" s="54"/>
      <c r="RZ7" s="54"/>
      <c r="SA7" s="54"/>
      <c r="SB7" s="54"/>
      <c r="SC7" s="54"/>
      <c r="SD7" s="54"/>
      <c r="SE7" s="54"/>
      <c r="SF7" s="54"/>
      <c r="SG7" s="54"/>
      <c r="SH7" s="54"/>
      <c r="SI7" s="54"/>
      <c r="SJ7" s="54"/>
      <c r="SK7" s="54"/>
      <c r="SL7" s="54"/>
      <c r="SM7" s="54"/>
      <c r="SN7" s="54"/>
      <c r="SO7" s="54"/>
      <c r="SP7" s="54"/>
      <c r="SQ7" s="54"/>
      <c r="SR7" s="54"/>
      <c r="SS7" s="54"/>
      <c r="ST7" s="54"/>
      <c r="SU7" s="54"/>
      <c r="SV7" s="54"/>
      <c r="SW7" s="54"/>
      <c r="SX7" s="54"/>
      <c r="SY7" s="54"/>
      <c r="SZ7" s="54"/>
      <c r="TA7" s="54"/>
      <c r="TB7" s="54"/>
      <c r="TC7" s="54"/>
      <c r="TD7" s="54"/>
      <c r="TE7" s="54"/>
      <c r="TF7" s="54"/>
      <c r="TG7" s="54"/>
      <c r="TH7" s="54"/>
      <c r="TI7" s="54"/>
      <c r="TJ7" s="54"/>
      <c r="TK7" s="54"/>
      <c r="TL7" s="54"/>
      <c r="TM7" s="54"/>
      <c r="TN7" s="54"/>
      <c r="TO7" s="54"/>
      <c r="TP7" s="54"/>
      <c r="TQ7" s="54"/>
      <c r="TR7" s="54"/>
      <c r="TS7" s="54"/>
      <c r="TT7" s="54"/>
      <c r="TU7" s="54"/>
      <c r="TV7" s="54"/>
      <c r="TW7" s="54"/>
      <c r="TX7" s="54"/>
      <c r="TY7" s="54"/>
      <c r="TZ7" s="54"/>
      <c r="UA7" s="54"/>
      <c r="UB7" s="54"/>
      <c r="UC7" s="54"/>
      <c r="UD7" s="54"/>
      <c r="UE7" s="54"/>
      <c r="UF7" s="54"/>
      <c r="UG7" s="54"/>
      <c r="UH7" s="54"/>
      <c r="UI7" s="54"/>
      <c r="UJ7" s="54"/>
      <c r="UK7" s="54"/>
      <c r="UL7" s="54"/>
      <c r="UM7" s="54"/>
      <c r="UN7" s="54"/>
      <c r="UO7" s="54"/>
      <c r="UP7" s="54"/>
      <c r="UQ7" s="54"/>
      <c r="UR7" s="54"/>
      <c r="US7" s="54"/>
      <c r="UT7" s="54"/>
      <c r="UU7" s="54"/>
      <c r="UV7" s="54"/>
      <c r="UW7" s="54"/>
      <c r="UX7" s="54"/>
      <c r="UY7" s="54"/>
      <c r="UZ7" s="54"/>
      <c r="VA7" s="54"/>
      <c r="VB7" s="54"/>
      <c r="VC7" s="54"/>
      <c r="VD7" s="54"/>
      <c r="VE7" s="54"/>
      <c r="VF7" s="54"/>
      <c r="VG7" s="54"/>
      <c r="VH7" s="54"/>
      <c r="VI7" s="54"/>
      <c r="VJ7" s="54"/>
      <c r="VK7" s="54"/>
      <c r="VL7" s="54"/>
      <c r="VM7" s="54"/>
      <c r="VN7" s="54"/>
      <c r="VO7" s="54"/>
      <c r="VP7" s="54"/>
      <c r="VQ7" s="54"/>
      <c r="VR7" s="54"/>
      <c r="VS7" s="54"/>
      <c r="VT7" s="54"/>
      <c r="VU7" s="54"/>
      <c r="VV7" s="54"/>
      <c r="VW7" s="54"/>
      <c r="VX7" s="54"/>
      <c r="VY7" s="54"/>
      <c r="VZ7" s="54"/>
      <c r="WA7" s="54"/>
      <c r="WB7" s="54"/>
      <c r="WC7" s="54"/>
      <c r="WD7" s="54"/>
      <c r="WE7" s="54"/>
      <c r="WF7" s="54"/>
      <c r="WG7" s="54"/>
      <c r="WH7" s="54"/>
      <c r="WI7" s="54"/>
      <c r="WJ7" s="54"/>
      <c r="WK7" s="54"/>
      <c r="WL7" s="54"/>
      <c r="WM7" s="54"/>
      <c r="WN7" s="54"/>
      <c r="WO7" s="54"/>
      <c r="WP7" s="54"/>
      <c r="WQ7" s="54"/>
      <c r="WR7" s="54"/>
      <c r="WS7" s="54"/>
      <c r="WT7" s="54"/>
      <c r="WU7" s="54"/>
      <c r="WV7" s="54"/>
      <c r="WW7" s="54"/>
      <c r="WX7" s="54"/>
      <c r="WY7" s="54"/>
      <c r="WZ7" s="54"/>
      <c r="XA7" s="54"/>
      <c r="XB7" s="54"/>
      <c r="XC7" s="54"/>
      <c r="XD7" s="54"/>
      <c r="XE7" s="54"/>
      <c r="XF7" s="54"/>
      <c r="XG7" s="54"/>
      <c r="XH7" s="54"/>
      <c r="XI7" s="54"/>
      <c r="XJ7" s="54"/>
      <c r="XK7" s="54"/>
      <c r="XL7" s="54"/>
      <c r="XM7" s="54"/>
      <c r="XN7" s="54"/>
      <c r="XO7" s="54"/>
      <c r="XP7" s="54"/>
      <c r="XQ7" s="54"/>
      <c r="XR7" s="54"/>
      <c r="XS7" s="54"/>
      <c r="XT7" s="54"/>
      <c r="XU7" s="54"/>
      <c r="XV7" s="54"/>
      <c r="XW7" s="54"/>
      <c r="XX7" s="54"/>
      <c r="XY7" s="54"/>
      <c r="XZ7" s="54"/>
      <c r="YA7" s="54"/>
      <c r="YB7" s="54"/>
      <c r="YC7" s="54"/>
      <c r="YD7" s="54"/>
      <c r="YE7" s="54"/>
      <c r="YF7" s="54"/>
      <c r="YG7" s="54"/>
      <c r="YH7" s="54"/>
      <c r="YI7" s="54"/>
      <c r="YJ7" s="54"/>
      <c r="YK7" s="54"/>
      <c r="YL7" s="54"/>
      <c r="YM7" s="54"/>
      <c r="YN7" s="54"/>
      <c r="YO7" s="54"/>
      <c r="YP7" s="54"/>
      <c r="YQ7" s="54"/>
      <c r="YR7" s="54"/>
      <c r="YS7" s="54"/>
      <c r="YT7" s="54"/>
      <c r="YU7" s="54"/>
      <c r="YV7" s="54"/>
      <c r="YW7" s="54"/>
      <c r="YX7" s="54"/>
      <c r="YY7" s="54"/>
      <c r="YZ7" s="54"/>
      <c r="ZA7" s="54"/>
      <c r="ZB7" s="54"/>
      <c r="ZC7" s="54"/>
      <c r="ZD7" s="54"/>
      <c r="ZE7" s="54"/>
      <c r="ZF7" s="54"/>
      <c r="ZG7" s="54"/>
      <c r="ZH7" s="54"/>
      <c r="ZI7" s="54"/>
      <c r="ZJ7" s="54"/>
      <c r="ZK7" s="54"/>
      <c r="ZL7" s="54"/>
      <c r="ZM7" s="54"/>
      <c r="ZN7" s="54"/>
      <c r="ZO7" s="54"/>
      <c r="ZP7" s="54"/>
      <c r="ZQ7" s="54"/>
      <c r="ZR7" s="54"/>
      <c r="ZS7" s="54"/>
      <c r="ZT7" s="54"/>
      <c r="ZU7" s="54"/>
      <c r="ZV7" s="54"/>
      <c r="ZW7" s="54"/>
      <c r="ZX7" s="54"/>
      <c r="ZY7" s="54"/>
      <c r="ZZ7" s="54"/>
      <c r="AAA7" s="54"/>
      <c r="AAB7" s="54"/>
      <c r="AAC7" s="54"/>
      <c r="AAD7" s="54"/>
      <c r="AAE7" s="54"/>
      <c r="AAF7" s="54"/>
      <c r="AAG7" s="54"/>
      <c r="AAH7" s="54"/>
      <c r="AAI7" s="54"/>
      <c r="AAJ7" s="54"/>
      <c r="AAK7" s="54"/>
      <c r="AAL7" s="54"/>
      <c r="AAM7" s="54"/>
      <c r="AAN7" s="54"/>
      <c r="AAO7" s="54"/>
      <c r="AAP7" s="54"/>
      <c r="AAQ7" s="54"/>
      <c r="AAR7" s="54"/>
      <c r="AAS7" s="54"/>
      <c r="AAT7" s="54"/>
      <c r="AAU7" s="54"/>
      <c r="AAV7" s="54"/>
      <c r="AAW7" s="54"/>
      <c r="AAX7" s="54"/>
      <c r="AAY7" s="54"/>
      <c r="AAZ7" s="54"/>
      <c r="ABA7" s="54"/>
      <c r="ABB7" s="54"/>
      <c r="ABC7" s="54"/>
      <c r="ABD7" s="54"/>
      <c r="ABE7" s="54"/>
      <c r="ABF7" s="54"/>
      <c r="ABG7" s="54"/>
      <c r="ABH7" s="54"/>
      <c r="ABI7" s="54"/>
      <c r="ABJ7" s="54"/>
      <c r="ABK7" s="54"/>
      <c r="ABL7" s="54"/>
      <c r="ABM7" s="54"/>
      <c r="ABN7" s="54"/>
      <c r="ABO7" s="54"/>
      <c r="ABP7" s="54"/>
      <c r="ABQ7" s="54"/>
      <c r="ABR7" s="54"/>
      <c r="ABS7" s="54"/>
      <c r="ABT7" s="54"/>
      <c r="ABU7" s="54"/>
      <c r="ABV7" s="54"/>
      <c r="ABW7" s="54"/>
      <c r="ABX7" s="54"/>
      <c r="ABY7" s="54"/>
      <c r="ABZ7" s="54"/>
      <c r="ACA7" s="54"/>
      <c r="ACB7" s="54"/>
      <c r="ACC7" s="54"/>
      <c r="ACD7" s="54"/>
      <c r="ACE7" s="54"/>
      <c r="ACF7" s="54"/>
      <c r="ACG7" s="54"/>
      <c r="ACH7" s="54"/>
      <c r="ACI7" s="54"/>
      <c r="ACJ7" s="54"/>
      <c r="ACK7" s="54"/>
      <c r="ACL7" s="54"/>
      <c r="ACM7" s="54"/>
      <c r="ACN7" s="54"/>
      <c r="ACO7" s="54"/>
      <c r="ACP7" s="54"/>
      <c r="ACQ7" s="54"/>
      <c r="ACR7" s="54"/>
      <c r="ACS7" s="54"/>
      <c r="ACT7" s="54"/>
      <c r="ACU7" s="54"/>
      <c r="ACV7" s="54"/>
      <c r="ACW7" s="54"/>
      <c r="ACX7" s="54"/>
      <c r="ACY7" s="54"/>
      <c r="ACZ7" s="54"/>
      <c r="ADA7" s="54"/>
      <c r="ADB7" s="54"/>
      <c r="ADC7" s="54"/>
      <c r="ADD7" s="54"/>
      <c r="ADE7" s="54"/>
      <c r="ADF7" s="54"/>
      <c r="ADG7" s="54"/>
      <c r="ADH7" s="54"/>
      <c r="ADI7" s="54"/>
      <c r="ADJ7" s="54"/>
      <c r="ADK7" s="54"/>
      <c r="ADL7" s="54"/>
      <c r="ADM7" s="54"/>
      <c r="ADN7" s="54"/>
      <c r="ADO7" s="54"/>
      <c r="ADP7" s="54"/>
      <c r="ADQ7" s="54"/>
      <c r="ADR7" s="54"/>
      <c r="ADS7" s="54"/>
      <c r="ADT7" s="54"/>
      <c r="ADU7" s="54"/>
      <c r="ADV7" s="54"/>
      <c r="ADW7" s="54"/>
      <c r="ADX7" s="54"/>
      <c r="ADY7" s="54"/>
      <c r="ADZ7" s="54"/>
      <c r="AEA7" s="54"/>
      <c r="AEB7" s="54"/>
      <c r="AEC7" s="54"/>
      <c r="AED7" s="54"/>
      <c r="AEE7" s="54"/>
      <c r="AEF7" s="54"/>
      <c r="AEG7" s="54"/>
      <c r="AEH7" s="54"/>
      <c r="AEI7" s="54"/>
      <c r="AEJ7" s="54"/>
      <c r="AEK7" s="54"/>
      <c r="AEL7" s="54"/>
      <c r="AEM7" s="54"/>
      <c r="AEN7" s="54"/>
      <c r="AEO7" s="54"/>
      <c r="AEP7" s="54"/>
      <c r="AEQ7" s="54"/>
      <c r="AER7" s="54"/>
      <c r="AES7" s="54"/>
      <c r="AET7" s="54"/>
      <c r="AEU7" s="54"/>
      <c r="AEV7" s="54"/>
      <c r="AEW7" s="54"/>
      <c r="AEX7" s="54"/>
      <c r="AEY7" s="54"/>
      <c r="AEZ7" s="54"/>
      <c r="AFA7" s="54"/>
      <c r="AFB7" s="54"/>
      <c r="AFC7" s="54"/>
      <c r="AFD7" s="54"/>
      <c r="AFE7" s="54"/>
      <c r="AFF7" s="54"/>
      <c r="AFG7" s="54"/>
      <c r="AFH7" s="54"/>
      <c r="AFI7" s="54"/>
      <c r="AFJ7" s="54"/>
      <c r="AFK7" s="54"/>
      <c r="AFL7" s="54"/>
      <c r="AFM7" s="54"/>
      <c r="AFN7" s="54"/>
      <c r="AFO7" s="54"/>
      <c r="AFP7" s="54"/>
      <c r="AFQ7" s="54"/>
      <c r="AFR7" s="54"/>
      <c r="AFS7" s="54"/>
      <c r="AFT7" s="54"/>
      <c r="AFU7" s="54"/>
      <c r="AFV7" s="54"/>
      <c r="AFW7" s="54"/>
      <c r="AFX7" s="54"/>
      <c r="AFY7" s="54"/>
      <c r="AFZ7" s="54"/>
      <c r="AGA7" s="54"/>
      <c r="AGB7" s="54"/>
      <c r="AGC7" s="54"/>
      <c r="AGD7" s="54"/>
      <c r="AGE7" s="54"/>
      <c r="AGF7" s="54"/>
      <c r="AGG7" s="54"/>
      <c r="AGH7" s="54"/>
      <c r="AGI7" s="54"/>
      <c r="AGJ7" s="54"/>
      <c r="AGK7" s="54"/>
      <c r="AGL7" s="54"/>
      <c r="AGM7" s="54"/>
      <c r="AGN7" s="54"/>
      <c r="AGO7" s="54"/>
      <c r="AGP7" s="54"/>
      <c r="AGQ7" s="54"/>
      <c r="AGR7" s="54"/>
      <c r="AGS7" s="54"/>
      <c r="AGT7" s="54"/>
      <c r="AGU7" s="54"/>
      <c r="AGV7" s="54"/>
      <c r="AGW7" s="54"/>
      <c r="AGX7" s="54"/>
      <c r="AGY7" s="54"/>
      <c r="AGZ7" s="54"/>
      <c r="AHA7" s="54"/>
      <c r="AHB7" s="54"/>
      <c r="AHC7" s="54"/>
      <c r="AHD7" s="54"/>
      <c r="AHE7" s="54"/>
      <c r="AHF7" s="54"/>
      <c r="AHG7" s="54"/>
      <c r="AHH7" s="54"/>
      <c r="AHI7" s="54"/>
      <c r="AHJ7" s="54"/>
      <c r="AHK7" s="54"/>
      <c r="AHL7" s="54"/>
      <c r="AHM7" s="54"/>
      <c r="AHN7" s="54"/>
      <c r="AHO7" s="54"/>
      <c r="AHP7" s="54"/>
      <c r="AHQ7" s="54"/>
      <c r="AHR7" s="54"/>
      <c r="AHS7" s="54"/>
      <c r="AHT7" s="54"/>
      <c r="AHU7" s="54"/>
      <c r="AHV7" s="54"/>
      <c r="AHW7" s="54"/>
      <c r="AHX7" s="54"/>
      <c r="AHY7" s="54"/>
      <c r="AHZ7" s="54"/>
      <c r="AIA7" s="54"/>
      <c r="AIB7" s="54"/>
      <c r="AIC7" s="54"/>
      <c r="AID7" s="54"/>
      <c r="AIE7" s="54"/>
      <c r="AIF7" s="54"/>
      <c r="AIG7" s="54"/>
      <c r="AIH7" s="54"/>
      <c r="AII7" s="54"/>
      <c r="AIJ7" s="54"/>
      <c r="AIK7" s="54"/>
      <c r="AIL7" s="54"/>
      <c r="AIM7" s="54"/>
      <c r="AIN7" s="54"/>
      <c r="AIO7" s="54"/>
      <c r="AIP7" s="54"/>
      <c r="AIQ7" s="54"/>
      <c r="AIR7" s="54"/>
      <c r="AIS7" s="54"/>
      <c r="AIT7" s="54"/>
      <c r="AIU7" s="54"/>
      <c r="AIV7" s="54"/>
      <c r="AIW7" s="54"/>
      <c r="AIX7" s="54"/>
      <c r="AIY7" s="54"/>
      <c r="AIZ7" s="54"/>
      <c r="AJA7" s="54"/>
      <c r="AJB7" s="54"/>
      <c r="AJC7" s="54"/>
      <c r="AJD7" s="54"/>
      <c r="AJE7" s="54"/>
      <c r="AJF7" s="54"/>
      <c r="AJG7" s="54"/>
      <c r="AJH7" s="54"/>
      <c r="AJI7" s="54"/>
      <c r="AJJ7" s="54"/>
      <c r="AJK7" s="54"/>
      <c r="AJL7" s="54"/>
      <c r="AJM7" s="54"/>
      <c r="AJN7" s="54"/>
      <c r="AJO7" s="54"/>
      <c r="AJP7" s="54"/>
      <c r="AJQ7" s="54"/>
      <c r="AJR7" s="54"/>
      <c r="AJS7" s="54"/>
      <c r="AJT7" s="54"/>
      <c r="AJU7" s="54"/>
      <c r="AJV7" s="54"/>
      <c r="AJW7" s="54"/>
      <c r="AJX7" s="54"/>
      <c r="AJY7" s="54"/>
      <c r="AJZ7" s="54"/>
      <c r="AKA7" s="54"/>
      <c r="AKB7" s="54"/>
      <c r="AKC7" s="54"/>
      <c r="AKD7" s="54"/>
      <c r="AKE7" s="54"/>
      <c r="AKF7" s="54"/>
      <c r="AKG7" s="54"/>
      <c r="AKH7" s="54"/>
      <c r="AKI7" s="54"/>
      <c r="AKJ7" s="54"/>
      <c r="AKK7" s="54"/>
      <c r="AKL7" s="54"/>
      <c r="AKM7" s="54"/>
      <c r="AKN7" s="54"/>
      <c r="AKO7" s="54"/>
      <c r="AKP7" s="54"/>
      <c r="AKQ7" s="54"/>
      <c r="AKR7" s="54"/>
      <c r="AKS7" s="54"/>
      <c r="AKT7" s="54"/>
      <c r="AKU7" s="54"/>
      <c r="AKV7" s="54"/>
      <c r="AKW7" s="54"/>
      <c r="AKX7" s="54"/>
      <c r="AKY7" s="54"/>
      <c r="AKZ7" s="54"/>
      <c r="ALA7" s="54"/>
      <c r="ALB7" s="54"/>
      <c r="ALC7" s="54"/>
      <c r="ALD7" s="54"/>
      <c r="ALE7" s="54"/>
      <c r="ALF7" s="54"/>
      <c r="ALG7" s="54"/>
      <c r="ALH7" s="54"/>
      <c r="ALI7" s="54"/>
      <c r="ALJ7" s="54"/>
      <c r="ALK7" s="54"/>
      <c r="ALL7" s="54"/>
      <c r="ALM7" s="54"/>
      <c r="ALN7" s="54"/>
      <c r="ALO7" s="54"/>
      <c r="ALP7" s="54"/>
      <c r="ALQ7" s="54"/>
      <c r="ALR7" s="54"/>
      <c r="ALS7" s="54"/>
      <c r="ALT7" s="54"/>
      <c r="ALU7" s="54"/>
      <c r="ALV7" s="54"/>
      <c r="ALW7" s="54"/>
      <c r="ALX7" s="54"/>
      <c r="ALY7" s="54"/>
      <c r="ALZ7" s="54"/>
      <c r="AMA7" s="54"/>
      <c r="AMB7" s="54"/>
      <c r="AMC7" s="54"/>
      <c r="AMD7" s="54"/>
      <c r="AME7" s="54"/>
      <c r="AMF7" s="54"/>
      <c r="AMG7" s="54"/>
      <c r="AMH7" s="54"/>
      <c r="AMI7" s="54"/>
      <c r="AMJ7" s="54"/>
      <c r="AMK7" s="54"/>
      <c r="AML7" s="54"/>
      <c r="AMM7" s="54"/>
      <c r="AMN7" s="54"/>
      <c r="AMO7" s="54"/>
      <c r="AMP7" s="54"/>
      <c r="AMQ7" s="54"/>
      <c r="AMR7" s="54"/>
      <c r="AMS7" s="54"/>
      <c r="AMT7" s="54"/>
      <c r="AMU7" s="54"/>
      <c r="AMV7" s="54"/>
      <c r="AMW7" s="54"/>
      <c r="AMX7" s="54"/>
      <c r="AMY7" s="54"/>
      <c r="AMZ7" s="54"/>
      <c r="ANA7" s="54"/>
      <c r="ANB7" s="54"/>
      <c r="ANC7" s="54"/>
      <c r="AND7" s="54"/>
      <c r="ANE7" s="54"/>
      <c r="ANF7" s="54"/>
      <c r="ANG7" s="54"/>
      <c r="ANH7" s="54"/>
      <c r="ANI7" s="54"/>
      <c r="ANJ7" s="54"/>
      <c r="ANK7" s="54"/>
      <c r="ANL7" s="54"/>
      <c r="ANM7" s="54"/>
      <c r="ANN7" s="54"/>
      <c r="ANO7" s="54"/>
      <c r="ANP7" s="54"/>
      <c r="ANQ7" s="54"/>
      <c r="ANR7" s="54"/>
      <c r="ANS7" s="54"/>
      <c r="ANT7" s="54"/>
      <c r="ANU7" s="54"/>
      <c r="ANV7" s="54"/>
      <c r="ANW7" s="54"/>
      <c r="ANX7" s="54"/>
      <c r="ANY7" s="54"/>
      <c r="ANZ7" s="54"/>
      <c r="AOA7" s="54"/>
      <c r="AOB7" s="54"/>
      <c r="AOC7" s="54"/>
      <c r="AOD7" s="54"/>
      <c r="AOE7" s="54"/>
      <c r="AOF7" s="54"/>
      <c r="AOG7" s="54"/>
      <c r="AOH7" s="54"/>
      <c r="AOI7" s="54"/>
      <c r="AOJ7" s="54"/>
      <c r="AOK7" s="54"/>
      <c r="AOL7" s="54"/>
      <c r="AOM7" s="54"/>
      <c r="AON7" s="54"/>
      <c r="AOO7" s="54"/>
      <c r="AOP7" s="54"/>
      <c r="AOQ7" s="54"/>
      <c r="AOR7" s="54"/>
      <c r="AOS7" s="54"/>
      <c r="AOT7" s="54"/>
      <c r="AOU7" s="54"/>
      <c r="AOV7" s="54"/>
      <c r="AOW7" s="54"/>
      <c r="AOX7" s="54"/>
      <c r="AOY7" s="54"/>
      <c r="AOZ7" s="54"/>
      <c r="APA7" s="54"/>
      <c r="APB7" s="54"/>
      <c r="APC7" s="54"/>
      <c r="APD7" s="54"/>
      <c r="APE7" s="54"/>
      <c r="APF7" s="54"/>
      <c r="APG7" s="54"/>
      <c r="APH7" s="54"/>
      <c r="API7" s="54"/>
      <c r="APJ7" s="54"/>
      <c r="APK7" s="54"/>
      <c r="APL7" s="54"/>
      <c r="APM7" s="54"/>
      <c r="APN7" s="54"/>
      <c r="APO7" s="54"/>
      <c r="APP7" s="54"/>
      <c r="APQ7" s="54"/>
      <c r="APR7" s="54"/>
      <c r="APS7" s="54"/>
      <c r="APT7" s="54"/>
      <c r="APU7" s="54"/>
      <c r="APV7" s="54"/>
      <c r="APW7" s="54"/>
      <c r="APX7" s="54"/>
      <c r="APY7" s="54"/>
      <c r="APZ7" s="54"/>
      <c r="AQA7" s="54"/>
      <c r="AQB7" s="54"/>
      <c r="AQC7" s="54"/>
      <c r="AQD7" s="54"/>
      <c r="AQE7" s="54"/>
      <c r="AQF7" s="54"/>
      <c r="AQG7" s="54"/>
      <c r="AQH7" s="54"/>
      <c r="AQI7" s="54"/>
      <c r="AQJ7" s="54"/>
      <c r="AQK7" s="54"/>
      <c r="AQL7" s="54"/>
      <c r="AQM7" s="54"/>
      <c r="AQN7" s="54"/>
      <c r="AQO7" s="54"/>
      <c r="AQP7" s="54"/>
      <c r="AQQ7" s="54"/>
      <c r="AQR7" s="54"/>
      <c r="AQS7" s="54"/>
      <c r="AQT7" s="54"/>
      <c r="AQU7" s="54"/>
      <c r="AQV7" s="54"/>
      <c r="AQW7" s="54"/>
      <c r="AQX7" s="54"/>
      <c r="AQY7" s="54"/>
      <c r="AQZ7" s="54"/>
      <c r="ARA7" s="54"/>
      <c r="ARB7" s="54"/>
      <c r="ARC7" s="54"/>
      <c r="ARD7" s="54"/>
      <c r="ARE7" s="54"/>
      <c r="ARF7" s="54"/>
      <c r="ARG7" s="54"/>
      <c r="ARH7" s="54"/>
      <c r="ARI7" s="54"/>
      <c r="ARJ7" s="54"/>
      <c r="ARK7" s="54"/>
      <c r="ARL7" s="54"/>
      <c r="ARM7" s="54"/>
      <c r="ARN7" s="54"/>
      <c r="ARO7" s="54"/>
      <c r="ARP7" s="54"/>
      <c r="ARQ7" s="54"/>
      <c r="ARR7" s="54"/>
      <c r="ARS7" s="54"/>
      <c r="ART7" s="54"/>
      <c r="ARU7" s="54"/>
      <c r="ARV7" s="54"/>
      <c r="ARW7" s="54"/>
      <c r="ARX7" s="54"/>
      <c r="ARY7" s="54"/>
      <c r="ARZ7" s="54"/>
      <c r="ASA7" s="54"/>
      <c r="ASB7" s="54"/>
      <c r="ASC7" s="54"/>
      <c r="ASD7" s="54"/>
      <c r="ASE7" s="54"/>
      <c r="ASF7" s="54"/>
      <c r="ASG7" s="54"/>
      <c r="ASH7" s="54"/>
      <c r="ASI7" s="54"/>
      <c r="ASJ7" s="54"/>
      <c r="ASK7" s="54"/>
      <c r="ASL7" s="54"/>
      <c r="ASM7" s="54"/>
      <c r="ASN7" s="54"/>
      <c r="ASO7" s="54"/>
      <c r="ASP7" s="54"/>
      <c r="ASQ7" s="54"/>
      <c r="ASR7" s="54"/>
      <c r="ASS7" s="54"/>
      <c r="AST7" s="54"/>
      <c r="ASU7" s="54"/>
      <c r="ASV7" s="54"/>
      <c r="ASW7" s="54"/>
      <c r="ASX7" s="54"/>
      <c r="ASY7" s="54"/>
      <c r="ASZ7" s="54"/>
      <c r="ATA7" s="54"/>
      <c r="ATB7" s="54"/>
      <c r="ATC7" s="54"/>
      <c r="ATD7" s="54"/>
      <c r="ATE7" s="54"/>
      <c r="ATF7" s="54"/>
      <c r="ATG7" s="54"/>
      <c r="ATH7" s="54"/>
      <c r="ATI7" s="54"/>
      <c r="ATJ7" s="54"/>
      <c r="ATK7" s="54"/>
      <c r="ATL7" s="54"/>
      <c r="ATM7" s="54"/>
      <c r="ATN7" s="54"/>
      <c r="ATO7" s="54"/>
      <c r="ATP7" s="54"/>
      <c r="ATQ7" s="54"/>
      <c r="ATR7" s="54"/>
      <c r="ATS7" s="54"/>
      <c r="ATT7" s="54"/>
      <c r="ATU7" s="54"/>
      <c r="ATV7" s="54"/>
      <c r="ATW7" s="54"/>
      <c r="ATX7" s="54"/>
      <c r="ATY7" s="54"/>
      <c r="ATZ7" s="54"/>
      <c r="AUA7" s="54"/>
      <c r="AUB7" s="54"/>
      <c r="AUC7" s="54"/>
      <c r="AUD7" s="54"/>
      <c r="AUE7" s="54"/>
      <c r="AUF7" s="54"/>
      <c r="AUG7" s="54"/>
      <c r="AUH7" s="54"/>
      <c r="AUI7" s="54"/>
      <c r="AUJ7" s="54"/>
      <c r="AUK7" s="54"/>
      <c r="AUL7" s="54"/>
      <c r="AUM7" s="54"/>
      <c r="AUN7" s="54"/>
      <c r="AUO7" s="54"/>
      <c r="AUP7" s="54"/>
      <c r="AUQ7" s="54"/>
      <c r="AUR7" s="54"/>
      <c r="AUS7" s="54"/>
      <c r="AUT7" s="54"/>
      <c r="AUU7" s="54"/>
      <c r="AUV7" s="54"/>
      <c r="AUW7" s="54"/>
      <c r="AUX7" s="54"/>
      <c r="AUY7" s="54"/>
      <c r="AUZ7" s="54"/>
      <c r="AVA7" s="54"/>
      <c r="AVB7" s="54"/>
      <c r="AVC7" s="54"/>
      <c r="AVD7" s="54"/>
      <c r="AVE7" s="54"/>
      <c r="AVF7" s="54"/>
      <c r="AVG7" s="54"/>
      <c r="AVH7" s="54"/>
      <c r="AVI7" s="54"/>
      <c r="AVJ7" s="54"/>
      <c r="AVK7" s="54"/>
      <c r="AVL7" s="54"/>
      <c r="AVM7" s="54"/>
      <c r="AVN7" s="54"/>
      <c r="AVO7" s="54"/>
      <c r="AVP7" s="54"/>
      <c r="AVQ7" s="54"/>
      <c r="AVR7" s="54"/>
      <c r="AVS7" s="54"/>
      <c r="AVT7" s="54"/>
      <c r="AVU7" s="54"/>
      <c r="AVV7" s="54"/>
      <c r="AVW7" s="54"/>
      <c r="AVX7" s="54"/>
      <c r="AVY7" s="54"/>
      <c r="AVZ7" s="54"/>
      <c r="AWA7" s="54"/>
      <c r="AWB7" s="54"/>
      <c r="AWC7" s="54"/>
      <c r="AWD7" s="54"/>
      <c r="AWE7" s="54"/>
      <c r="AWF7" s="54"/>
      <c r="AWG7" s="54"/>
      <c r="AWH7" s="54"/>
      <c r="AWI7" s="54"/>
      <c r="AWJ7" s="54"/>
      <c r="AWK7" s="54"/>
      <c r="AWL7" s="54"/>
      <c r="AWM7" s="54"/>
      <c r="AWN7" s="54"/>
      <c r="AWO7" s="54"/>
      <c r="AWP7" s="54"/>
      <c r="AWQ7" s="54"/>
      <c r="AWR7" s="54"/>
      <c r="AWS7" s="54"/>
      <c r="AWT7" s="54"/>
      <c r="AWU7" s="54"/>
      <c r="AWV7" s="54"/>
      <c r="AWW7" s="54"/>
      <c r="AWX7" s="54"/>
      <c r="AWY7" s="54"/>
      <c r="AWZ7" s="54"/>
      <c r="AXA7" s="54"/>
      <c r="AXB7" s="54"/>
      <c r="AXC7" s="54"/>
      <c r="AXD7" s="54"/>
      <c r="AXE7" s="54"/>
      <c r="AXF7" s="54"/>
      <c r="AXG7" s="54"/>
      <c r="AXH7" s="54"/>
      <c r="AXI7" s="54"/>
      <c r="AXJ7" s="54"/>
      <c r="AXK7" s="54"/>
      <c r="AXL7" s="54"/>
      <c r="AXM7" s="54"/>
      <c r="AXN7" s="54"/>
      <c r="AXO7" s="54"/>
      <c r="AXP7" s="54"/>
      <c r="AXQ7" s="54"/>
      <c r="AXR7" s="54"/>
      <c r="AXS7" s="54"/>
      <c r="AXT7" s="54"/>
      <c r="AXU7" s="54"/>
      <c r="AXV7" s="54"/>
      <c r="AXW7" s="54"/>
      <c r="AXX7" s="54"/>
      <c r="AXY7" s="54"/>
      <c r="AXZ7" s="54"/>
      <c r="AYA7" s="54"/>
      <c r="AYB7" s="54"/>
      <c r="AYC7" s="54"/>
      <c r="AYD7" s="54"/>
      <c r="AYE7" s="54"/>
      <c r="AYF7" s="54"/>
      <c r="AYG7" s="54"/>
      <c r="AYH7" s="54"/>
      <c r="AYI7" s="54"/>
      <c r="AYJ7" s="54"/>
      <c r="AYK7" s="54"/>
      <c r="AYL7" s="54"/>
      <c r="AYM7" s="54"/>
      <c r="AYN7" s="54"/>
      <c r="AYO7" s="54"/>
      <c r="AYP7" s="54"/>
      <c r="AYQ7" s="54"/>
      <c r="AYR7" s="54"/>
      <c r="AYS7" s="54"/>
      <c r="AYT7" s="54"/>
      <c r="AYU7" s="54"/>
      <c r="AYV7" s="54"/>
      <c r="AYW7" s="54"/>
      <c r="AYX7" s="54"/>
      <c r="AYY7" s="54"/>
      <c r="AYZ7" s="54"/>
      <c r="AZA7" s="54"/>
      <c r="AZB7" s="54"/>
      <c r="AZC7" s="54"/>
      <c r="AZD7" s="54"/>
      <c r="AZE7" s="54"/>
      <c r="AZF7" s="54"/>
      <c r="AZG7" s="54"/>
      <c r="AZH7" s="54"/>
      <c r="AZI7" s="54"/>
      <c r="AZJ7" s="54"/>
      <c r="AZK7" s="54"/>
      <c r="AZL7" s="54"/>
      <c r="AZM7" s="54"/>
      <c r="AZN7" s="54"/>
      <c r="AZO7" s="54"/>
      <c r="AZP7" s="54"/>
      <c r="AZQ7" s="54"/>
      <c r="AZR7" s="54"/>
      <c r="AZS7" s="54"/>
      <c r="AZT7" s="54"/>
      <c r="AZU7" s="54"/>
      <c r="AZV7" s="54"/>
      <c r="AZW7" s="54"/>
      <c r="AZX7" s="54"/>
      <c r="AZY7" s="54"/>
      <c r="AZZ7" s="54"/>
      <c r="BAA7" s="54"/>
      <c r="BAB7" s="54"/>
      <c r="BAC7" s="54"/>
      <c r="BAD7" s="54"/>
      <c r="BAE7" s="54"/>
      <c r="BAF7" s="54"/>
      <c r="BAG7" s="54"/>
      <c r="BAH7" s="54"/>
      <c r="BAI7" s="54"/>
      <c r="BAJ7" s="54"/>
      <c r="BAK7" s="54"/>
      <c r="BAL7" s="54"/>
      <c r="BAM7" s="54"/>
      <c r="BAN7" s="54"/>
      <c r="BAO7" s="54"/>
      <c r="BAP7" s="54"/>
      <c r="BAQ7" s="54"/>
      <c r="BAR7" s="54"/>
      <c r="BAS7" s="54"/>
      <c r="BAT7" s="54"/>
      <c r="BAU7" s="54"/>
      <c r="BAV7" s="54"/>
      <c r="BAW7" s="54"/>
      <c r="BAX7" s="54"/>
      <c r="BAY7" s="54"/>
      <c r="BAZ7" s="54"/>
      <c r="BBA7" s="54"/>
      <c r="BBB7" s="54"/>
      <c r="BBC7" s="54"/>
      <c r="BBD7" s="54"/>
      <c r="BBE7" s="54"/>
      <c r="BBF7" s="54"/>
      <c r="BBG7" s="54"/>
      <c r="BBH7" s="54"/>
      <c r="BBI7" s="54"/>
      <c r="BBJ7" s="54"/>
      <c r="BBK7" s="54"/>
      <c r="BBL7" s="54"/>
      <c r="BBM7" s="54"/>
      <c r="BBN7" s="54"/>
      <c r="BBO7" s="54"/>
      <c r="BBP7" s="54"/>
      <c r="BBQ7" s="54"/>
      <c r="BBR7" s="54"/>
      <c r="BBS7" s="54"/>
      <c r="BBT7" s="54"/>
      <c r="BBU7" s="54"/>
      <c r="BBV7" s="54"/>
      <c r="BBW7" s="54"/>
      <c r="BBX7" s="54"/>
      <c r="BBY7" s="54"/>
      <c r="BBZ7" s="54"/>
      <c r="BCA7" s="54"/>
      <c r="BCB7" s="54"/>
      <c r="BCC7" s="54"/>
      <c r="BCD7" s="54"/>
      <c r="BCE7" s="54"/>
      <c r="BCF7" s="54"/>
      <c r="BCG7" s="54"/>
      <c r="BCH7" s="54"/>
      <c r="BCI7" s="54"/>
      <c r="BCJ7" s="54"/>
      <c r="BCK7" s="54"/>
      <c r="BCL7" s="54"/>
      <c r="BCM7" s="54"/>
      <c r="BCN7" s="54"/>
      <c r="BCO7" s="54"/>
      <c r="BCP7" s="54"/>
      <c r="BCQ7" s="54"/>
      <c r="BCR7" s="54"/>
      <c r="BCS7" s="54"/>
      <c r="BCT7" s="54"/>
      <c r="BCU7" s="54"/>
      <c r="BCV7" s="54"/>
      <c r="BCW7" s="54"/>
      <c r="BCX7" s="54"/>
      <c r="BCY7" s="54"/>
      <c r="BCZ7" s="54"/>
      <c r="BDA7" s="54"/>
      <c r="BDB7" s="54"/>
      <c r="BDC7" s="54"/>
      <c r="BDD7" s="54"/>
      <c r="BDE7" s="54"/>
      <c r="BDF7" s="54"/>
      <c r="BDG7" s="54"/>
      <c r="BDH7" s="54"/>
      <c r="BDI7" s="54"/>
      <c r="BDJ7" s="54"/>
      <c r="BDK7" s="54"/>
      <c r="BDL7" s="54"/>
      <c r="BDM7" s="54"/>
      <c r="BDN7" s="54"/>
      <c r="BDO7" s="54"/>
      <c r="BDP7" s="54"/>
      <c r="BDQ7" s="54"/>
      <c r="BDR7" s="54"/>
      <c r="BDS7" s="54"/>
      <c r="BDT7" s="54"/>
      <c r="BDU7" s="54"/>
      <c r="BDV7" s="54"/>
      <c r="BDW7" s="54"/>
      <c r="BDX7" s="54"/>
      <c r="BDY7" s="54"/>
      <c r="BDZ7" s="54"/>
      <c r="BEA7" s="54"/>
      <c r="BEB7" s="54"/>
      <c r="BEC7" s="54"/>
      <c r="BED7" s="54"/>
      <c r="BEE7" s="54"/>
      <c r="BEF7" s="54"/>
      <c r="BEG7" s="54"/>
      <c r="BEH7" s="54"/>
      <c r="BEI7" s="54"/>
      <c r="BEJ7" s="54"/>
      <c r="BEK7" s="54"/>
      <c r="BEL7" s="54"/>
      <c r="BEM7" s="54"/>
      <c r="BEN7" s="54"/>
      <c r="BEO7" s="54"/>
      <c r="BEP7" s="54"/>
      <c r="BEQ7" s="54"/>
      <c r="BER7" s="54"/>
      <c r="BES7" s="54"/>
      <c r="BET7" s="54"/>
      <c r="BEU7" s="54"/>
      <c r="BEV7" s="54"/>
      <c r="BEW7" s="54"/>
      <c r="BEX7" s="54"/>
      <c r="BEY7" s="54"/>
      <c r="BEZ7" s="54"/>
      <c r="BFA7" s="54"/>
      <c r="BFB7" s="54"/>
      <c r="BFC7" s="54"/>
      <c r="BFD7" s="54"/>
      <c r="BFE7" s="54"/>
      <c r="BFF7" s="54"/>
      <c r="BFG7" s="54"/>
      <c r="BFH7" s="54"/>
      <c r="BFI7" s="54"/>
      <c r="BFJ7" s="54"/>
      <c r="BFK7" s="54"/>
      <c r="BFL7" s="54"/>
      <c r="BFM7" s="54"/>
      <c r="BFN7" s="54"/>
      <c r="BFO7" s="54"/>
      <c r="BFP7" s="54"/>
      <c r="BFQ7" s="54"/>
      <c r="BFR7" s="54"/>
      <c r="BFS7" s="54"/>
      <c r="BFT7" s="54"/>
      <c r="BFU7" s="54"/>
      <c r="BFV7" s="54"/>
      <c r="BFW7" s="54"/>
      <c r="BFX7" s="54"/>
      <c r="BFY7" s="54"/>
      <c r="BFZ7" s="54"/>
      <c r="BGA7" s="54"/>
      <c r="BGB7" s="54"/>
      <c r="BGC7" s="54"/>
      <c r="BGD7" s="54"/>
      <c r="BGE7" s="54"/>
      <c r="BGF7" s="54"/>
      <c r="BGG7" s="54"/>
      <c r="BGH7" s="54"/>
      <c r="BGI7" s="54"/>
      <c r="BGJ7" s="54"/>
      <c r="BGK7" s="54"/>
      <c r="BGL7" s="54"/>
      <c r="BGM7" s="54"/>
      <c r="BGN7" s="54"/>
      <c r="BGO7" s="54"/>
      <c r="BGP7" s="54"/>
      <c r="BGQ7" s="54"/>
      <c r="BGR7" s="54"/>
      <c r="BGS7" s="54"/>
      <c r="BGT7" s="54"/>
      <c r="BGU7" s="54"/>
      <c r="BGV7" s="54"/>
      <c r="BGW7" s="54"/>
      <c r="BGX7" s="54"/>
      <c r="BGY7" s="54"/>
      <c r="BGZ7" s="54"/>
      <c r="BHA7" s="54"/>
      <c r="BHB7" s="54"/>
      <c r="BHC7" s="54"/>
      <c r="BHD7" s="54"/>
      <c r="BHE7" s="54"/>
      <c r="BHF7" s="54"/>
      <c r="BHG7" s="54"/>
      <c r="BHH7" s="54"/>
      <c r="BHI7" s="54"/>
      <c r="BHJ7" s="54"/>
      <c r="BHK7" s="54"/>
      <c r="BHL7" s="54"/>
      <c r="BHM7" s="54"/>
      <c r="BHN7" s="54"/>
      <c r="BHO7" s="54"/>
      <c r="BHP7" s="54"/>
      <c r="BHQ7" s="54"/>
      <c r="BHR7" s="54"/>
      <c r="BHS7" s="54"/>
      <c r="BHT7" s="54"/>
      <c r="BHU7" s="54"/>
      <c r="BHV7" s="54"/>
      <c r="BHW7" s="54"/>
      <c r="BHX7" s="54"/>
      <c r="BHY7" s="54"/>
      <c r="BHZ7" s="54"/>
      <c r="BIA7" s="54"/>
      <c r="BIB7" s="54"/>
      <c r="BIC7" s="54"/>
      <c r="BID7" s="54"/>
      <c r="BIE7" s="54"/>
      <c r="BIF7" s="54"/>
      <c r="BIG7" s="54"/>
      <c r="BIH7" s="54"/>
      <c r="BII7" s="54"/>
      <c r="BIJ7" s="54"/>
      <c r="BIK7" s="54"/>
      <c r="BIL7" s="54"/>
      <c r="BIM7" s="54"/>
      <c r="BIN7" s="54"/>
      <c r="BIO7" s="54"/>
      <c r="BIP7" s="54"/>
      <c r="BIQ7" s="54"/>
      <c r="BIR7" s="54"/>
      <c r="BIS7" s="54"/>
      <c r="BIT7" s="54"/>
      <c r="BIU7" s="54"/>
      <c r="BIV7" s="54"/>
      <c r="BIW7" s="54"/>
      <c r="BIX7" s="54"/>
      <c r="BIY7" s="54"/>
      <c r="BIZ7" s="54"/>
      <c r="BJA7" s="54"/>
      <c r="BJB7" s="54"/>
      <c r="BJC7" s="54"/>
      <c r="BJD7" s="54"/>
      <c r="BJE7" s="54"/>
      <c r="BJF7" s="54"/>
      <c r="BJG7" s="54"/>
      <c r="BJH7" s="54"/>
      <c r="BJI7" s="54"/>
      <c r="BJJ7" s="54"/>
      <c r="BJK7" s="54"/>
      <c r="BJL7" s="54"/>
      <c r="BJM7" s="54"/>
      <c r="BJN7" s="54"/>
      <c r="BJO7" s="54"/>
      <c r="BJP7" s="54"/>
      <c r="BJQ7" s="54"/>
      <c r="BJR7" s="54"/>
      <c r="BJS7" s="54"/>
      <c r="BJT7" s="54"/>
      <c r="BJU7" s="54"/>
      <c r="BJV7" s="54"/>
      <c r="BJW7" s="54"/>
      <c r="BJX7" s="54"/>
      <c r="BJY7" s="54"/>
      <c r="BJZ7" s="54"/>
      <c r="BKA7" s="54"/>
      <c r="BKB7" s="54"/>
      <c r="BKC7" s="54"/>
      <c r="BKD7" s="54"/>
      <c r="BKE7" s="54"/>
      <c r="BKF7" s="54"/>
      <c r="BKG7" s="54"/>
      <c r="BKH7" s="54"/>
      <c r="BKI7" s="54"/>
      <c r="BKJ7" s="54"/>
      <c r="BKK7" s="54"/>
      <c r="BKL7" s="54"/>
      <c r="BKM7" s="54"/>
      <c r="BKN7" s="54"/>
      <c r="BKO7" s="54"/>
      <c r="BKP7" s="54"/>
      <c r="BKQ7" s="54"/>
      <c r="BKR7" s="54"/>
      <c r="BKS7" s="54"/>
      <c r="BKT7" s="54"/>
      <c r="BKU7" s="54"/>
      <c r="BKV7" s="54"/>
      <c r="BKW7" s="54"/>
      <c r="BKX7" s="54"/>
      <c r="BKY7" s="54"/>
      <c r="BKZ7" s="54"/>
      <c r="BLA7" s="54"/>
      <c r="BLB7" s="54"/>
      <c r="BLC7" s="54"/>
      <c r="BLD7" s="54"/>
      <c r="BLE7" s="54"/>
      <c r="BLF7" s="54"/>
      <c r="BLG7" s="54"/>
      <c r="BLH7" s="54"/>
      <c r="BLI7" s="54"/>
      <c r="BLJ7" s="54"/>
      <c r="BLK7" s="54"/>
      <c r="BLL7" s="54"/>
      <c r="BLM7" s="54"/>
      <c r="BLN7" s="54"/>
      <c r="BLO7" s="54"/>
      <c r="BLP7" s="54"/>
      <c r="BLQ7" s="54"/>
      <c r="BLR7" s="54"/>
      <c r="BLS7" s="54"/>
      <c r="BLT7" s="54"/>
      <c r="BLU7" s="54"/>
      <c r="BLV7" s="54"/>
      <c r="BLW7" s="54"/>
      <c r="BLX7" s="54"/>
      <c r="BLY7" s="54"/>
      <c r="BLZ7" s="54"/>
      <c r="BMA7" s="54"/>
      <c r="BMB7" s="54"/>
      <c r="BMC7" s="54"/>
      <c r="BMD7" s="54"/>
      <c r="BME7" s="54"/>
      <c r="BMF7" s="54"/>
      <c r="BMG7" s="54"/>
      <c r="BMH7" s="54"/>
      <c r="BMI7" s="54"/>
      <c r="BMJ7" s="54"/>
      <c r="BMK7" s="54"/>
      <c r="BML7" s="54"/>
      <c r="BMM7" s="54"/>
      <c r="BMN7" s="54"/>
      <c r="BMO7" s="54"/>
      <c r="BMP7" s="54"/>
      <c r="BMQ7" s="54"/>
      <c r="BMR7" s="54"/>
      <c r="BMS7" s="54"/>
      <c r="BMT7" s="54"/>
      <c r="BMU7" s="54"/>
      <c r="BMV7" s="54"/>
      <c r="BMW7" s="54"/>
      <c r="BMX7" s="54"/>
      <c r="BMY7" s="54"/>
      <c r="BMZ7" s="54"/>
      <c r="BNA7" s="54"/>
      <c r="BNB7" s="54"/>
      <c r="BNC7" s="54"/>
      <c r="BND7" s="54"/>
      <c r="BNE7" s="54"/>
      <c r="BNF7" s="54"/>
      <c r="BNG7" s="54"/>
      <c r="BNH7" s="54"/>
      <c r="BNI7" s="54"/>
      <c r="BNJ7" s="54"/>
      <c r="BNK7" s="54"/>
      <c r="BNL7" s="54"/>
      <c r="BNM7" s="54"/>
      <c r="BNN7" s="54"/>
      <c r="BNO7" s="54"/>
      <c r="BNP7" s="54"/>
      <c r="BNQ7" s="54"/>
      <c r="BNR7" s="54"/>
      <c r="BNS7" s="54"/>
      <c r="BNT7" s="54"/>
      <c r="BNU7" s="54"/>
      <c r="BNV7" s="54"/>
      <c r="BNW7" s="54"/>
      <c r="BNX7" s="54"/>
      <c r="BNY7" s="54"/>
      <c r="BNZ7" s="54"/>
      <c r="BOA7" s="54"/>
      <c r="BOB7" s="54"/>
      <c r="BOC7" s="54"/>
      <c r="BOD7" s="54"/>
      <c r="BOE7" s="54"/>
      <c r="BOF7" s="54"/>
      <c r="BOG7" s="54"/>
      <c r="BOH7" s="54"/>
      <c r="BOI7" s="54"/>
      <c r="BOJ7" s="54"/>
      <c r="BOK7" s="54"/>
      <c r="BOL7" s="54"/>
      <c r="BOM7" s="54"/>
      <c r="BON7" s="54"/>
      <c r="BOO7" s="54"/>
      <c r="BOP7" s="54"/>
      <c r="BOQ7" s="54"/>
      <c r="BOR7" s="54"/>
      <c r="BOS7" s="54"/>
      <c r="BOT7" s="54"/>
      <c r="BOU7" s="54"/>
      <c r="BOV7" s="54"/>
      <c r="BOW7" s="54"/>
      <c r="BOX7" s="54"/>
      <c r="BOY7" s="54"/>
      <c r="BOZ7" s="54"/>
      <c r="BPA7" s="54"/>
      <c r="BPB7" s="54"/>
      <c r="BPC7" s="54"/>
      <c r="BPD7" s="54"/>
      <c r="BPE7" s="54"/>
      <c r="BPF7" s="54"/>
      <c r="BPG7" s="54"/>
      <c r="BPH7" s="54"/>
      <c r="BPI7" s="54"/>
      <c r="BPJ7" s="54"/>
      <c r="BPK7" s="54"/>
      <c r="BPL7" s="54"/>
      <c r="BPM7" s="54"/>
      <c r="BPN7" s="54"/>
      <c r="BPO7" s="54"/>
      <c r="BPP7" s="54"/>
      <c r="BPQ7" s="54"/>
      <c r="BPR7" s="54"/>
      <c r="BPS7" s="54"/>
      <c r="BPT7" s="54"/>
      <c r="BPU7" s="54"/>
      <c r="BPV7" s="54"/>
      <c r="BPW7" s="54"/>
      <c r="BPX7" s="54"/>
      <c r="BPY7" s="54"/>
      <c r="BPZ7" s="54"/>
      <c r="BQA7" s="54"/>
      <c r="BQB7" s="54"/>
      <c r="BQC7" s="54"/>
      <c r="BQD7" s="54"/>
      <c r="BQE7" s="54"/>
      <c r="BQF7" s="54"/>
      <c r="BQG7" s="54"/>
      <c r="BQH7" s="54"/>
      <c r="BQI7" s="54"/>
      <c r="BQJ7" s="54"/>
      <c r="BQK7" s="54"/>
      <c r="BQL7" s="54"/>
      <c r="BQM7" s="54"/>
      <c r="BQN7" s="54"/>
      <c r="BQO7" s="54"/>
      <c r="BQP7" s="54"/>
      <c r="BQQ7" s="54"/>
      <c r="BQR7" s="54"/>
      <c r="BQS7" s="54"/>
      <c r="BQT7" s="54"/>
      <c r="BQU7" s="54"/>
      <c r="BQV7" s="54"/>
      <c r="BQW7" s="54"/>
      <c r="BQX7" s="54"/>
      <c r="BQY7" s="54"/>
      <c r="BQZ7" s="54"/>
      <c r="BRA7" s="54"/>
      <c r="BRB7" s="54"/>
      <c r="BRC7" s="54"/>
      <c r="BRD7" s="54"/>
      <c r="BRE7" s="54"/>
      <c r="BRF7" s="54"/>
      <c r="BRG7" s="54"/>
      <c r="BRH7" s="54"/>
      <c r="BRI7" s="54"/>
      <c r="BRJ7" s="54"/>
      <c r="BRK7" s="54"/>
      <c r="BRL7" s="54"/>
      <c r="BRM7" s="54"/>
      <c r="BRN7" s="54"/>
      <c r="BRO7" s="54"/>
      <c r="BRP7" s="54"/>
      <c r="BRQ7" s="54"/>
      <c r="BRR7" s="54"/>
      <c r="BRS7" s="54"/>
      <c r="BRT7" s="54"/>
      <c r="BRU7" s="54"/>
      <c r="BRV7" s="54"/>
      <c r="BRW7" s="54"/>
      <c r="BRX7" s="54"/>
      <c r="BRY7" s="54"/>
      <c r="BRZ7" s="54"/>
      <c r="BSA7" s="54"/>
      <c r="BSB7" s="54"/>
      <c r="BSC7" s="54"/>
      <c r="BSD7" s="54"/>
      <c r="BSE7" s="54"/>
      <c r="BSF7" s="54"/>
      <c r="BSG7" s="54"/>
      <c r="BSH7" s="54"/>
      <c r="BSI7" s="54"/>
      <c r="BSJ7" s="54"/>
      <c r="BSK7" s="54"/>
      <c r="BSL7" s="54"/>
      <c r="BSM7" s="54"/>
      <c r="BSN7" s="54"/>
      <c r="BSO7" s="54"/>
      <c r="BSP7" s="54"/>
      <c r="BSQ7" s="54"/>
      <c r="BSR7" s="54"/>
      <c r="BSS7" s="54"/>
      <c r="BST7" s="54"/>
      <c r="BSU7" s="54"/>
      <c r="BSV7" s="54"/>
      <c r="BSW7" s="54"/>
      <c r="BSX7" s="54"/>
      <c r="BSY7" s="54"/>
      <c r="BSZ7" s="54"/>
      <c r="BTA7" s="54"/>
      <c r="BTB7" s="54"/>
      <c r="BTC7" s="54"/>
      <c r="BTD7" s="54"/>
      <c r="BTE7" s="54"/>
      <c r="BTF7" s="54"/>
      <c r="BTG7" s="54"/>
      <c r="BTH7" s="54"/>
      <c r="BTI7" s="54"/>
      <c r="BTJ7" s="54"/>
      <c r="BTK7" s="54"/>
      <c r="BTL7" s="54"/>
      <c r="BTM7" s="54"/>
      <c r="BTN7" s="54"/>
      <c r="BTO7" s="54"/>
      <c r="BTP7" s="54"/>
      <c r="BTQ7" s="54"/>
      <c r="BTR7" s="54"/>
      <c r="BTS7" s="54"/>
      <c r="BTT7" s="54"/>
      <c r="BTU7" s="54"/>
      <c r="BTV7" s="54"/>
      <c r="BTW7" s="54"/>
      <c r="BTX7" s="54"/>
      <c r="BTY7" s="54"/>
      <c r="BTZ7" s="54"/>
      <c r="BUA7" s="54"/>
      <c r="BUB7" s="54"/>
      <c r="BUC7" s="54"/>
      <c r="BUD7" s="54"/>
      <c r="BUE7" s="54"/>
      <c r="BUF7" s="54"/>
      <c r="BUG7" s="54"/>
      <c r="BUH7" s="54"/>
      <c r="BUI7" s="54"/>
      <c r="BUJ7" s="54"/>
      <c r="BUK7" s="54"/>
      <c r="BUL7" s="54"/>
      <c r="BUM7" s="54"/>
      <c r="BUN7" s="54"/>
      <c r="BUO7" s="54"/>
      <c r="BUP7" s="54"/>
      <c r="BUQ7" s="54"/>
      <c r="BUR7" s="54"/>
      <c r="BUS7" s="54"/>
      <c r="BUT7" s="54"/>
      <c r="BUU7" s="54"/>
      <c r="BUV7" s="54"/>
      <c r="BUW7" s="54"/>
      <c r="BUX7" s="54"/>
      <c r="BUY7" s="54"/>
      <c r="BUZ7" s="54"/>
      <c r="BVA7" s="54"/>
      <c r="BVB7" s="54"/>
      <c r="BVC7" s="54"/>
      <c r="BVD7" s="54"/>
      <c r="BVE7" s="54"/>
      <c r="BVF7" s="54"/>
      <c r="BVG7" s="54"/>
      <c r="BVH7" s="54"/>
      <c r="BVI7" s="54"/>
      <c r="BVJ7" s="54"/>
      <c r="BVK7" s="54"/>
      <c r="BVL7" s="54"/>
      <c r="BVM7" s="54"/>
      <c r="BVN7" s="54"/>
      <c r="BVO7" s="54"/>
      <c r="BVP7" s="54"/>
      <c r="BVQ7" s="54"/>
      <c r="BVR7" s="54"/>
      <c r="BVS7" s="54"/>
      <c r="BVT7" s="54"/>
      <c r="BVU7" s="54"/>
      <c r="BVV7" s="54"/>
      <c r="BVW7" s="54"/>
      <c r="BVX7" s="54"/>
      <c r="BVY7" s="54"/>
      <c r="BVZ7" s="54"/>
      <c r="BWA7" s="54"/>
      <c r="BWB7" s="54"/>
      <c r="BWC7" s="54"/>
      <c r="BWD7" s="54"/>
      <c r="BWE7" s="54"/>
      <c r="BWF7" s="54"/>
      <c r="BWG7" s="54"/>
      <c r="BWH7" s="54"/>
      <c r="BWI7" s="54"/>
      <c r="BWJ7" s="54"/>
      <c r="BWK7" s="54"/>
      <c r="BWL7" s="54"/>
      <c r="BWM7" s="54"/>
      <c r="BWN7" s="54"/>
      <c r="BWO7" s="54"/>
      <c r="BWP7" s="54"/>
      <c r="BWQ7" s="54"/>
      <c r="BWR7" s="54"/>
      <c r="BWS7" s="54"/>
      <c r="BWT7" s="54"/>
      <c r="BWU7" s="54"/>
      <c r="BWV7" s="54"/>
      <c r="BWW7" s="54"/>
      <c r="BWX7" s="54"/>
      <c r="BWY7" s="54"/>
      <c r="BWZ7" s="54"/>
      <c r="BXA7" s="54"/>
      <c r="BXB7" s="54"/>
      <c r="BXC7" s="54"/>
      <c r="BXD7" s="54"/>
      <c r="BXE7" s="54"/>
      <c r="BXF7" s="54"/>
      <c r="BXG7" s="54"/>
      <c r="BXH7" s="54"/>
      <c r="BXI7" s="54"/>
      <c r="BXJ7" s="54"/>
      <c r="BXK7" s="54"/>
      <c r="BXL7" s="54"/>
      <c r="BXM7" s="54"/>
      <c r="BXN7" s="54"/>
      <c r="BXO7" s="54"/>
      <c r="BXP7" s="54"/>
      <c r="BXQ7" s="54"/>
      <c r="BXR7" s="54"/>
      <c r="BXS7" s="54"/>
      <c r="BXT7" s="54"/>
      <c r="BXU7" s="54"/>
      <c r="BXV7" s="54"/>
      <c r="BXW7" s="54"/>
      <c r="BXX7" s="54"/>
      <c r="BXY7" s="54"/>
      <c r="BXZ7" s="54"/>
      <c r="BYA7" s="54"/>
      <c r="BYB7" s="54"/>
      <c r="BYC7" s="54"/>
      <c r="BYD7" s="54"/>
      <c r="BYE7" s="54"/>
      <c r="BYF7" s="54"/>
      <c r="BYG7" s="54"/>
      <c r="BYH7" s="54"/>
      <c r="BYI7" s="54"/>
      <c r="BYJ7" s="54"/>
      <c r="BYK7" s="54"/>
      <c r="BYL7" s="54"/>
      <c r="BYM7" s="54"/>
      <c r="BYN7" s="54"/>
      <c r="BYO7" s="54"/>
      <c r="BYP7" s="54"/>
      <c r="BYQ7" s="54"/>
      <c r="BYR7" s="54"/>
      <c r="BYS7" s="54"/>
      <c r="BYT7" s="54"/>
      <c r="BYU7" s="54"/>
      <c r="BYV7" s="54"/>
      <c r="BYW7" s="54"/>
      <c r="BYX7" s="54"/>
      <c r="BYY7" s="54"/>
      <c r="BYZ7" s="54"/>
      <c r="BZA7" s="54"/>
      <c r="BZB7" s="54"/>
      <c r="BZC7" s="54"/>
      <c r="BZD7" s="54"/>
      <c r="BZE7" s="54"/>
      <c r="BZF7" s="54"/>
      <c r="BZG7" s="54"/>
      <c r="BZH7" s="54"/>
      <c r="BZI7" s="54"/>
      <c r="BZJ7" s="54"/>
      <c r="BZK7" s="54"/>
      <c r="BZL7" s="54"/>
      <c r="BZM7" s="54"/>
      <c r="BZN7" s="54"/>
      <c r="BZO7" s="54"/>
      <c r="BZP7" s="54"/>
      <c r="BZQ7" s="54"/>
      <c r="BZR7" s="54"/>
      <c r="BZS7" s="54"/>
      <c r="BZT7" s="54"/>
      <c r="BZU7" s="54"/>
      <c r="BZV7" s="54"/>
      <c r="BZW7" s="54"/>
      <c r="BZX7" s="54"/>
      <c r="BZY7" s="54"/>
      <c r="BZZ7" s="54"/>
      <c r="CAA7" s="54"/>
      <c r="CAB7" s="54"/>
      <c r="CAC7" s="54"/>
      <c r="CAD7" s="54"/>
      <c r="CAE7" s="54"/>
      <c r="CAF7" s="54"/>
      <c r="CAG7" s="54"/>
      <c r="CAH7" s="54"/>
      <c r="CAI7" s="54"/>
      <c r="CAJ7" s="54"/>
      <c r="CAK7" s="54"/>
      <c r="CAL7" s="54"/>
      <c r="CAM7" s="54"/>
      <c r="CAN7" s="54"/>
      <c r="CAO7" s="54"/>
      <c r="CAP7" s="54"/>
      <c r="CAQ7" s="54"/>
      <c r="CAR7" s="54"/>
      <c r="CAS7" s="54"/>
      <c r="CAT7" s="54"/>
      <c r="CAU7" s="54"/>
      <c r="CAV7" s="54"/>
      <c r="CAW7" s="54"/>
      <c r="CAX7" s="54"/>
      <c r="CAY7" s="54"/>
      <c r="CAZ7" s="54"/>
      <c r="CBA7" s="54"/>
      <c r="CBB7" s="54"/>
      <c r="CBC7" s="54"/>
      <c r="CBD7" s="54"/>
      <c r="CBE7" s="54"/>
      <c r="CBF7" s="54"/>
      <c r="CBG7" s="54"/>
      <c r="CBH7" s="54"/>
      <c r="CBI7" s="54"/>
      <c r="CBJ7" s="54"/>
      <c r="CBK7" s="54"/>
      <c r="CBL7" s="54"/>
      <c r="CBM7" s="54"/>
      <c r="CBN7" s="54"/>
      <c r="CBO7" s="54"/>
      <c r="CBP7" s="54"/>
      <c r="CBQ7" s="54"/>
      <c r="CBR7" s="54"/>
      <c r="CBS7" s="54"/>
      <c r="CBT7" s="54"/>
      <c r="CBU7" s="54"/>
      <c r="CBV7" s="54"/>
      <c r="CBW7" s="54"/>
      <c r="CBX7" s="54"/>
      <c r="CBY7" s="54"/>
      <c r="CBZ7" s="54"/>
      <c r="CCA7" s="54"/>
      <c r="CCB7" s="54"/>
      <c r="CCC7" s="54"/>
      <c r="CCD7" s="54"/>
      <c r="CCE7" s="54"/>
      <c r="CCF7" s="54"/>
      <c r="CCG7" s="54"/>
      <c r="CCH7" s="54"/>
      <c r="CCI7" s="54"/>
      <c r="CCJ7" s="54"/>
      <c r="CCK7" s="54"/>
      <c r="CCL7" s="54"/>
      <c r="CCM7" s="54"/>
      <c r="CCN7" s="54"/>
      <c r="CCO7" s="54"/>
      <c r="CCP7" s="54"/>
      <c r="CCQ7" s="54"/>
      <c r="CCR7" s="54"/>
      <c r="CCS7" s="54"/>
      <c r="CCT7" s="54"/>
      <c r="CCU7" s="54"/>
      <c r="CCV7" s="54"/>
      <c r="CCW7" s="54"/>
      <c r="CCX7" s="54"/>
      <c r="CCY7" s="54"/>
      <c r="CCZ7" s="54"/>
      <c r="CDA7" s="54"/>
      <c r="CDB7" s="54"/>
      <c r="CDC7" s="54"/>
      <c r="CDD7" s="54"/>
      <c r="CDE7" s="54"/>
      <c r="CDF7" s="54"/>
      <c r="CDG7" s="54"/>
      <c r="CDH7" s="54"/>
      <c r="CDI7" s="54"/>
      <c r="CDJ7" s="54"/>
      <c r="CDK7" s="54"/>
      <c r="CDL7" s="54"/>
      <c r="CDM7" s="54"/>
      <c r="CDN7" s="54"/>
      <c r="CDO7" s="54"/>
      <c r="CDP7" s="54"/>
      <c r="CDQ7" s="54"/>
      <c r="CDR7" s="54"/>
      <c r="CDS7" s="54"/>
      <c r="CDT7" s="54"/>
      <c r="CDU7" s="54"/>
      <c r="CDV7" s="54"/>
      <c r="CDW7" s="54"/>
      <c r="CDX7" s="54"/>
      <c r="CDY7" s="54"/>
      <c r="CDZ7" s="54"/>
      <c r="CEA7" s="54"/>
      <c r="CEB7" s="54"/>
      <c r="CEC7" s="54"/>
      <c r="CED7" s="54"/>
      <c r="CEE7" s="54"/>
      <c r="CEF7" s="54"/>
      <c r="CEG7" s="54"/>
      <c r="CEH7" s="54"/>
      <c r="CEI7" s="54"/>
      <c r="CEJ7" s="54"/>
      <c r="CEK7" s="54"/>
      <c r="CEL7" s="54"/>
      <c r="CEM7" s="54"/>
      <c r="CEN7" s="54"/>
      <c r="CEO7" s="54"/>
      <c r="CEP7" s="54"/>
      <c r="CEQ7" s="54"/>
      <c r="CER7" s="54"/>
      <c r="CES7" s="54"/>
      <c r="CET7" s="54"/>
      <c r="CEU7" s="54"/>
      <c r="CEV7" s="54"/>
      <c r="CEW7" s="54"/>
      <c r="CEX7" s="54"/>
      <c r="CEY7" s="54"/>
      <c r="CEZ7" s="54"/>
      <c r="CFA7" s="54"/>
      <c r="CFB7" s="54"/>
      <c r="CFC7" s="54"/>
      <c r="CFD7" s="54"/>
      <c r="CFE7" s="54"/>
      <c r="CFF7" s="54"/>
      <c r="CFG7" s="54"/>
      <c r="CFH7" s="54"/>
      <c r="CFI7" s="54"/>
      <c r="CFJ7" s="54"/>
      <c r="CFK7" s="54"/>
      <c r="CFL7" s="54"/>
      <c r="CFM7" s="54"/>
      <c r="CFN7" s="54"/>
      <c r="CFO7" s="54"/>
      <c r="CFP7" s="54"/>
      <c r="CFQ7" s="54"/>
      <c r="CFR7" s="54"/>
      <c r="CFS7" s="54"/>
      <c r="CFT7" s="54"/>
      <c r="CFU7" s="54"/>
      <c r="CFV7" s="54"/>
      <c r="CFW7" s="54"/>
      <c r="CFX7" s="54"/>
      <c r="CFY7" s="54"/>
      <c r="CFZ7" s="54"/>
      <c r="CGA7" s="54"/>
      <c r="CGB7" s="54"/>
      <c r="CGC7" s="54"/>
      <c r="CGD7" s="54"/>
      <c r="CGE7" s="54"/>
      <c r="CGF7" s="54"/>
      <c r="CGG7" s="54"/>
      <c r="CGH7" s="54"/>
      <c r="CGI7" s="54"/>
      <c r="CGJ7" s="54"/>
      <c r="CGK7" s="54"/>
      <c r="CGL7" s="54"/>
      <c r="CGM7" s="54"/>
      <c r="CGN7" s="54"/>
      <c r="CGO7" s="54"/>
      <c r="CGP7" s="54"/>
      <c r="CGQ7" s="54"/>
      <c r="CGR7" s="54"/>
      <c r="CGS7" s="54"/>
      <c r="CGT7" s="54"/>
      <c r="CGU7" s="54"/>
      <c r="CGV7" s="54"/>
      <c r="CGW7" s="54"/>
      <c r="CGX7" s="54"/>
      <c r="CGY7" s="54"/>
      <c r="CGZ7" s="54"/>
      <c r="CHA7" s="54"/>
      <c r="CHB7" s="54"/>
      <c r="CHC7" s="54"/>
      <c r="CHD7" s="54"/>
      <c r="CHE7" s="54"/>
      <c r="CHF7" s="54"/>
      <c r="CHG7" s="54"/>
      <c r="CHH7" s="54"/>
      <c r="CHI7" s="54"/>
      <c r="CHJ7" s="54"/>
      <c r="CHK7" s="54"/>
      <c r="CHL7" s="54"/>
      <c r="CHM7" s="54"/>
      <c r="CHN7" s="54"/>
      <c r="CHO7" s="54"/>
      <c r="CHP7" s="54"/>
      <c r="CHQ7" s="54"/>
      <c r="CHR7" s="54"/>
      <c r="CHS7" s="54"/>
      <c r="CHT7" s="54"/>
      <c r="CHU7" s="54"/>
      <c r="CHV7" s="54"/>
      <c r="CHW7" s="54"/>
      <c r="CHX7" s="54"/>
      <c r="CHY7" s="54"/>
      <c r="CHZ7" s="54"/>
      <c r="CIA7" s="54"/>
      <c r="CIB7" s="54"/>
      <c r="CIC7" s="54"/>
      <c r="CID7" s="54"/>
      <c r="CIE7" s="54"/>
      <c r="CIF7" s="54"/>
      <c r="CIG7" s="54"/>
      <c r="CIH7" s="54"/>
      <c r="CII7" s="54"/>
      <c r="CIJ7" s="54"/>
      <c r="CIK7" s="54"/>
      <c r="CIL7" s="54"/>
      <c r="CIM7" s="54"/>
      <c r="CIN7" s="54"/>
      <c r="CIO7" s="54"/>
      <c r="CIP7" s="54"/>
      <c r="CIQ7" s="54"/>
      <c r="CIR7" s="54"/>
      <c r="CIS7" s="54"/>
      <c r="CIT7" s="54"/>
      <c r="CIU7" s="54"/>
      <c r="CIV7" s="54"/>
      <c r="CIW7" s="54"/>
      <c r="CIX7" s="54"/>
      <c r="CIY7" s="54"/>
      <c r="CIZ7" s="54"/>
      <c r="CJA7" s="54"/>
      <c r="CJB7" s="54"/>
      <c r="CJC7" s="54"/>
      <c r="CJD7" s="54"/>
      <c r="CJE7" s="54"/>
      <c r="CJF7" s="54"/>
      <c r="CJG7" s="54"/>
      <c r="CJH7" s="54"/>
      <c r="CJI7" s="54"/>
      <c r="CJJ7" s="54"/>
      <c r="CJK7" s="54"/>
      <c r="CJL7" s="54"/>
      <c r="CJM7" s="54"/>
      <c r="CJN7" s="54"/>
      <c r="CJO7" s="54"/>
      <c r="CJP7" s="54"/>
      <c r="CJQ7" s="54"/>
      <c r="CJR7" s="54"/>
      <c r="CJS7" s="54"/>
      <c r="CJT7" s="54"/>
      <c r="CJU7" s="54"/>
      <c r="CJV7" s="54"/>
      <c r="CJW7" s="54"/>
      <c r="CJX7" s="54"/>
      <c r="CJY7" s="54"/>
      <c r="CJZ7" s="54"/>
      <c r="CKA7" s="54"/>
      <c r="CKB7" s="54"/>
      <c r="CKC7" s="54"/>
      <c r="CKD7" s="54"/>
      <c r="CKE7" s="54"/>
      <c r="CKF7" s="54"/>
      <c r="CKG7" s="54"/>
      <c r="CKH7" s="54"/>
      <c r="CKI7" s="54"/>
      <c r="CKJ7" s="54"/>
      <c r="CKK7" s="54"/>
      <c r="CKL7" s="54"/>
      <c r="CKM7" s="54"/>
      <c r="CKN7" s="54"/>
      <c r="CKO7" s="54"/>
      <c r="CKP7" s="54"/>
      <c r="CKQ7" s="54"/>
      <c r="CKR7" s="54"/>
      <c r="CKS7" s="54"/>
      <c r="CKT7" s="54"/>
      <c r="CKU7" s="54"/>
      <c r="CKV7" s="54"/>
      <c r="CKW7" s="54"/>
      <c r="CKX7" s="54"/>
      <c r="CKY7" s="54"/>
      <c r="CKZ7" s="54"/>
      <c r="CLA7" s="54"/>
      <c r="CLB7" s="54"/>
      <c r="CLC7" s="54"/>
      <c r="CLD7" s="54"/>
      <c r="CLE7" s="54"/>
      <c r="CLF7" s="54"/>
      <c r="CLG7" s="54"/>
      <c r="CLH7" s="54"/>
      <c r="CLI7" s="54"/>
      <c r="CLJ7" s="54"/>
      <c r="CLK7" s="54"/>
      <c r="CLL7" s="54"/>
      <c r="CLM7" s="54"/>
      <c r="CLN7" s="54"/>
      <c r="CLO7" s="54"/>
      <c r="CLP7" s="54"/>
      <c r="CLQ7" s="54"/>
      <c r="CLR7" s="54"/>
      <c r="CLS7" s="54"/>
      <c r="CLT7" s="54"/>
      <c r="CLU7" s="54"/>
      <c r="CLV7" s="54"/>
      <c r="CLW7" s="54"/>
      <c r="CLX7" s="54"/>
      <c r="CLY7" s="54"/>
      <c r="CLZ7" s="54"/>
      <c r="CMA7" s="54"/>
      <c r="CMB7" s="54"/>
      <c r="CMC7" s="54"/>
      <c r="CMD7" s="54"/>
      <c r="CME7" s="54"/>
      <c r="CMF7" s="54"/>
      <c r="CMG7" s="54"/>
      <c r="CMH7" s="54"/>
      <c r="CMI7" s="54"/>
      <c r="CMJ7" s="54"/>
      <c r="CMK7" s="54"/>
      <c r="CML7" s="54"/>
      <c r="CMM7" s="54"/>
      <c r="CMN7" s="54"/>
      <c r="CMO7" s="54"/>
      <c r="CMP7" s="54"/>
      <c r="CMQ7" s="54"/>
      <c r="CMR7" s="54"/>
      <c r="CMS7" s="54"/>
      <c r="CMT7" s="54"/>
      <c r="CMU7" s="54"/>
      <c r="CMV7" s="54"/>
      <c r="CMW7" s="54"/>
      <c r="CMX7" s="54"/>
      <c r="CMY7" s="54"/>
      <c r="CMZ7" s="54"/>
      <c r="CNA7" s="54"/>
      <c r="CNB7" s="54"/>
      <c r="CNC7" s="54"/>
      <c r="CND7" s="54"/>
      <c r="CNE7" s="54"/>
      <c r="CNF7" s="54"/>
      <c r="CNG7" s="54"/>
      <c r="CNH7" s="54"/>
      <c r="CNI7" s="54"/>
      <c r="CNJ7" s="54"/>
      <c r="CNK7" s="54"/>
      <c r="CNL7" s="54"/>
      <c r="CNM7" s="54"/>
      <c r="CNN7" s="54"/>
      <c r="CNO7" s="54"/>
      <c r="CNP7" s="54"/>
      <c r="CNQ7" s="54"/>
      <c r="CNR7" s="54"/>
      <c r="CNS7" s="54"/>
      <c r="CNT7" s="54"/>
      <c r="CNU7" s="54"/>
      <c r="CNV7" s="54"/>
      <c r="CNW7" s="54"/>
      <c r="CNX7" s="54"/>
      <c r="CNY7" s="54"/>
      <c r="CNZ7" s="54"/>
      <c r="COA7" s="54"/>
      <c r="COB7" s="54"/>
      <c r="COC7" s="54"/>
      <c r="COD7" s="54"/>
      <c r="COE7" s="54"/>
      <c r="COF7" s="54"/>
      <c r="COG7" s="54"/>
      <c r="COH7" s="54"/>
      <c r="COI7" s="54"/>
      <c r="COJ7" s="54"/>
      <c r="COK7" s="54"/>
      <c r="COL7" s="54"/>
      <c r="COM7" s="54"/>
      <c r="CON7" s="54"/>
      <c r="COO7" s="54"/>
      <c r="COP7" s="54"/>
      <c r="COQ7" s="54"/>
      <c r="COR7" s="54"/>
      <c r="COS7" s="54"/>
      <c r="COT7" s="54"/>
      <c r="COU7" s="54"/>
      <c r="COV7" s="54"/>
      <c r="COW7" s="54"/>
      <c r="COX7" s="54"/>
      <c r="COY7" s="54"/>
      <c r="COZ7" s="54"/>
      <c r="CPA7" s="54"/>
      <c r="CPB7" s="54"/>
      <c r="CPC7" s="54"/>
      <c r="CPD7" s="54"/>
      <c r="CPE7" s="54"/>
      <c r="CPF7" s="54"/>
      <c r="CPG7" s="54"/>
      <c r="CPH7" s="54"/>
      <c r="CPI7" s="54"/>
      <c r="CPJ7" s="54"/>
      <c r="CPK7" s="54"/>
      <c r="CPL7" s="54"/>
      <c r="CPM7" s="54"/>
      <c r="CPN7" s="54"/>
      <c r="CPO7" s="54"/>
      <c r="CPP7" s="54"/>
      <c r="CPQ7" s="54"/>
      <c r="CPR7" s="54"/>
      <c r="CPS7" s="54"/>
      <c r="CPT7" s="54"/>
      <c r="CPU7" s="54"/>
      <c r="CPV7" s="54"/>
      <c r="CPW7" s="54"/>
      <c r="CPX7" s="54"/>
      <c r="CPY7" s="54"/>
      <c r="CPZ7" s="54"/>
      <c r="CQA7" s="54"/>
      <c r="CQB7" s="54"/>
      <c r="CQC7" s="54"/>
      <c r="CQD7" s="54"/>
      <c r="CQE7" s="54"/>
      <c r="CQF7" s="54"/>
      <c r="CQG7" s="54"/>
      <c r="CQH7" s="54"/>
      <c r="CQI7" s="54"/>
      <c r="CQJ7" s="54"/>
      <c r="CQK7" s="54"/>
      <c r="CQL7" s="54"/>
      <c r="CQM7" s="54"/>
      <c r="CQN7" s="54"/>
      <c r="CQO7" s="54"/>
      <c r="CQP7" s="54"/>
      <c r="CQQ7" s="54"/>
      <c r="CQR7" s="54"/>
      <c r="CQS7" s="54"/>
      <c r="CQT7" s="54"/>
      <c r="CQU7" s="54"/>
      <c r="CQV7" s="54"/>
      <c r="CQW7" s="54"/>
      <c r="CQX7" s="54"/>
      <c r="CQY7" s="54"/>
      <c r="CQZ7" s="54"/>
      <c r="CRA7" s="54"/>
      <c r="CRB7" s="54"/>
      <c r="CRC7" s="54"/>
      <c r="CRD7" s="54"/>
      <c r="CRE7" s="54"/>
      <c r="CRF7" s="54"/>
      <c r="CRG7" s="54"/>
      <c r="CRH7" s="54"/>
      <c r="CRI7" s="54"/>
      <c r="CRJ7" s="54"/>
      <c r="CRK7" s="54"/>
      <c r="CRL7" s="54"/>
      <c r="CRM7" s="54"/>
      <c r="CRN7" s="54"/>
      <c r="CRO7" s="54"/>
      <c r="CRP7" s="54"/>
      <c r="CRQ7" s="54"/>
      <c r="CRR7" s="54"/>
      <c r="CRS7" s="54"/>
      <c r="CRT7" s="54"/>
      <c r="CRU7" s="54"/>
      <c r="CRV7" s="54"/>
      <c r="CRW7" s="54"/>
      <c r="CRX7" s="54"/>
      <c r="CRY7" s="54"/>
      <c r="CRZ7" s="54"/>
      <c r="CSA7" s="54"/>
      <c r="CSB7" s="54"/>
      <c r="CSC7" s="54"/>
      <c r="CSD7" s="54"/>
      <c r="CSE7" s="54"/>
      <c r="CSF7" s="54"/>
      <c r="CSG7" s="54"/>
      <c r="CSH7" s="54"/>
      <c r="CSI7" s="54"/>
      <c r="CSJ7" s="54"/>
      <c r="CSK7" s="54"/>
      <c r="CSL7" s="54"/>
      <c r="CSM7" s="54"/>
      <c r="CSN7" s="54"/>
      <c r="CSO7" s="54"/>
      <c r="CSP7" s="54"/>
      <c r="CSQ7" s="54"/>
      <c r="CSR7" s="54"/>
      <c r="CSS7" s="54"/>
      <c r="CST7" s="54"/>
      <c r="CSU7" s="54"/>
      <c r="CSV7" s="54"/>
      <c r="CSW7" s="54"/>
      <c r="CSX7" s="54"/>
      <c r="CSY7" s="54"/>
      <c r="CSZ7" s="54"/>
      <c r="CTA7" s="54"/>
      <c r="CTB7" s="54"/>
      <c r="CTC7" s="54"/>
      <c r="CTD7" s="54"/>
      <c r="CTE7" s="54"/>
      <c r="CTF7" s="54"/>
      <c r="CTG7" s="54"/>
      <c r="CTH7" s="54"/>
      <c r="CTI7" s="54"/>
      <c r="CTJ7" s="54"/>
      <c r="CTK7" s="54"/>
      <c r="CTL7" s="54"/>
      <c r="CTM7" s="54"/>
      <c r="CTN7" s="54"/>
      <c r="CTO7" s="54"/>
      <c r="CTP7" s="54"/>
      <c r="CTQ7" s="54"/>
      <c r="CTR7" s="54"/>
      <c r="CTS7" s="54"/>
      <c r="CTT7" s="54"/>
      <c r="CTU7" s="54"/>
      <c r="CTV7" s="54"/>
      <c r="CTW7" s="54"/>
      <c r="CTX7" s="54"/>
      <c r="CTY7" s="54"/>
      <c r="CTZ7" s="54"/>
      <c r="CUA7" s="54"/>
      <c r="CUB7" s="54"/>
      <c r="CUC7" s="54"/>
      <c r="CUD7" s="54"/>
      <c r="CUE7" s="54"/>
      <c r="CUF7" s="54"/>
      <c r="CUG7" s="54"/>
      <c r="CUH7" s="54"/>
      <c r="CUI7" s="54"/>
      <c r="CUJ7" s="54"/>
      <c r="CUK7" s="54"/>
      <c r="CUL7" s="54"/>
      <c r="CUM7" s="54"/>
      <c r="CUN7" s="54"/>
      <c r="CUO7" s="54"/>
      <c r="CUP7" s="54"/>
      <c r="CUQ7" s="54"/>
      <c r="CUR7" s="54"/>
      <c r="CUS7" s="54"/>
      <c r="CUT7" s="54"/>
      <c r="CUU7" s="54"/>
      <c r="CUV7" s="54"/>
      <c r="CUW7" s="54"/>
      <c r="CUX7" s="54"/>
      <c r="CUY7" s="54"/>
      <c r="CUZ7" s="54"/>
      <c r="CVA7" s="54"/>
      <c r="CVB7" s="54"/>
      <c r="CVC7" s="54"/>
      <c r="CVD7" s="54"/>
      <c r="CVE7" s="54"/>
      <c r="CVF7" s="54"/>
      <c r="CVG7" s="54"/>
      <c r="CVH7" s="54"/>
      <c r="CVI7" s="54"/>
      <c r="CVJ7" s="54"/>
      <c r="CVK7" s="54"/>
      <c r="CVL7" s="54"/>
      <c r="CVM7" s="54"/>
      <c r="CVN7" s="54"/>
      <c r="CVO7" s="54"/>
      <c r="CVP7" s="54"/>
      <c r="CVQ7" s="54"/>
      <c r="CVR7" s="54"/>
      <c r="CVS7" s="54"/>
      <c r="CVT7" s="54"/>
      <c r="CVU7" s="54"/>
      <c r="CVV7" s="54"/>
      <c r="CVW7" s="54"/>
      <c r="CVX7" s="54"/>
      <c r="CVY7" s="54"/>
      <c r="CVZ7" s="54"/>
      <c r="CWA7" s="54"/>
      <c r="CWB7" s="54"/>
      <c r="CWC7" s="54"/>
      <c r="CWD7" s="54"/>
      <c r="CWE7" s="54"/>
      <c r="CWF7" s="54"/>
      <c r="CWG7" s="54"/>
      <c r="CWH7" s="54"/>
      <c r="CWI7" s="54"/>
      <c r="CWJ7" s="54"/>
      <c r="CWK7" s="54"/>
      <c r="CWL7" s="54"/>
      <c r="CWM7" s="54"/>
      <c r="CWN7" s="54"/>
      <c r="CWO7" s="54"/>
      <c r="CWP7" s="54"/>
      <c r="CWQ7" s="54"/>
      <c r="CWR7" s="54"/>
      <c r="CWS7" s="54"/>
      <c r="CWT7" s="54"/>
      <c r="CWU7" s="54"/>
      <c r="CWV7" s="54"/>
      <c r="CWW7" s="54"/>
      <c r="CWX7" s="54"/>
      <c r="CWY7" s="54"/>
      <c r="CWZ7" s="54"/>
      <c r="CXA7" s="54"/>
      <c r="CXB7" s="54"/>
      <c r="CXC7" s="54"/>
      <c r="CXD7" s="54"/>
      <c r="CXE7" s="54"/>
      <c r="CXF7" s="54"/>
      <c r="CXG7" s="54"/>
      <c r="CXH7" s="54"/>
      <c r="CXI7" s="54"/>
      <c r="CXJ7" s="54"/>
      <c r="CXK7" s="54"/>
      <c r="CXL7" s="54"/>
      <c r="CXM7" s="54"/>
      <c r="CXN7" s="54"/>
      <c r="CXO7" s="54"/>
      <c r="CXP7" s="54"/>
      <c r="CXQ7" s="54"/>
      <c r="CXR7" s="54"/>
      <c r="CXS7" s="54"/>
      <c r="CXT7" s="54"/>
      <c r="CXU7" s="54"/>
      <c r="CXV7" s="54"/>
      <c r="CXW7" s="54"/>
      <c r="CXX7" s="54"/>
      <c r="CXY7" s="54"/>
      <c r="CXZ7" s="54"/>
      <c r="CYA7" s="54"/>
      <c r="CYB7" s="54"/>
      <c r="CYC7" s="54"/>
      <c r="CYD7" s="54"/>
      <c r="CYE7" s="54"/>
      <c r="CYF7" s="54"/>
      <c r="CYG7" s="54"/>
      <c r="CYH7" s="54"/>
      <c r="CYI7" s="54"/>
      <c r="CYJ7" s="54"/>
      <c r="CYK7" s="54"/>
      <c r="CYL7" s="54"/>
      <c r="CYM7" s="54"/>
      <c r="CYN7" s="54"/>
      <c r="CYO7" s="54"/>
      <c r="CYP7" s="54"/>
      <c r="CYQ7" s="54"/>
      <c r="CYR7" s="54"/>
      <c r="CYS7" s="54"/>
      <c r="CYT7" s="54"/>
      <c r="CYU7" s="54"/>
      <c r="CYV7" s="54"/>
      <c r="CYW7" s="54"/>
      <c r="CYX7" s="54"/>
      <c r="CYY7" s="54"/>
      <c r="CYZ7" s="54"/>
      <c r="CZA7" s="54"/>
      <c r="CZB7" s="54"/>
      <c r="CZC7" s="54"/>
      <c r="CZD7" s="54"/>
      <c r="CZE7" s="54"/>
      <c r="CZF7" s="54"/>
      <c r="CZG7" s="54"/>
      <c r="CZH7" s="54"/>
      <c r="CZI7" s="54"/>
      <c r="CZJ7" s="54"/>
      <c r="CZK7" s="54"/>
      <c r="CZL7" s="54"/>
      <c r="CZM7" s="54"/>
      <c r="CZN7" s="54"/>
      <c r="CZO7" s="54"/>
      <c r="CZP7" s="54"/>
      <c r="CZQ7" s="54"/>
      <c r="CZR7" s="54"/>
      <c r="CZS7" s="54"/>
      <c r="CZT7" s="54"/>
      <c r="CZU7" s="54"/>
      <c r="CZV7" s="54"/>
      <c r="CZW7" s="54"/>
      <c r="CZX7" s="54"/>
      <c r="CZY7" s="54"/>
      <c r="CZZ7" s="54"/>
      <c r="DAA7" s="54"/>
      <c r="DAB7" s="54"/>
      <c r="DAC7" s="54"/>
      <c r="DAD7" s="54"/>
      <c r="DAE7" s="54"/>
      <c r="DAF7" s="54"/>
      <c r="DAG7" s="54"/>
      <c r="DAH7" s="54"/>
      <c r="DAI7" s="54"/>
      <c r="DAJ7" s="54"/>
      <c r="DAK7" s="54"/>
      <c r="DAL7" s="54"/>
      <c r="DAM7" s="54"/>
      <c r="DAN7" s="54"/>
      <c r="DAO7" s="54"/>
      <c r="DAP7" s="54"/>
      <c r="DAQ7" s="54"/>
      <c r="DAR7" s="54"/>
      <c r="DAS7" s="54"/>
      <c r="DAT7" s="54"/>
      <c r="DAU7" s="54"/>
      <c r="DAV7" s="54"/>
      <c r="DAW7" s="54"/>
      <c r="DAX7" s="54"/>
      <c r="DAY7" s="54"/>
      <c r="DAZ7" s="54"/>
      <c r="DBA7" s="54"/>
      <c r="DBB7" s="54"/>
      <c r="DBC7" s="54"/>
      <c r="DBD7" s="54"/>
      <c r="DBE7" s="54"/>
      <c r="DBF7" s="54"/>
      <c r="DBG7" s="54"/>
      <c r="DBH7" s="54"/>
      <c r="DBI7" s="54"/>
      <c r="DBJ7" s="54"/>
      <c r="DBK7" s="54"/>
      <c r="DBL7" s="54"/>
      <c r="DBM7" s="54"/>
      <c r="DBN7" s="54"/>
      <c r="DBO7" s="54"/>
      <c r="DBP7" s="54"/>
      <c r="DBQ7" s="54"/>
      <c r="DBR7" s="54"/>
      <c r="DBS7" s="54"/>
      <c r="DBT7" s="54"/>
      <c r="DBU7" s="54"/>
      <c r="DBV7" s="54"/>
      <c r="DBW7" s="54"/>
      <c r="DBX7" s="54"/>
      <c r="DBY7" s="54"/>
      <c r="DBZ7" s="54"/>
      <c r="DCA7" s="54"/>
      <c r="DCB7" s="54"/>
      <c r="DCC7" s="54"/>
      <c r="DCD7" s="54"/>
      <c r="DCE7" s="54"/>
      <c r="DCF7" s="54"/>
      <c r="DCG7" s="54"/>
      <c r="DCH7" s="54"/>
      <c r="DCI7" s="54"/>
      <c r="DCJ7" s="54"/>
      <c r="DCK7" s="54"/>
      <c r="DCL7" s="54"/>
      <c r="DCM7" s="54"/>
      <c r="DCN7" s="54"/>
      <c r="DCO7" s="54"/>
      <c r="DCP7" s="54"/>
      <c r="DCQ7" s="54"/>
      <c r="DCR7" s="54"/>
      <c r="DCS7" s="54"/>
      <c r="DCT7" s="54"/>
      <c r="DCU7" s="54"/>
      <c r="DCV7" s="54"/>
      <c r="DCW7" s="54"/>
      <c r="DCX7" s="54"/>
      <c r="DCY7" s="54"/>
      <c r="DCZ7" s="54"/>
      <c r="DDA7" s="54"/>
      <c r="DDB7" s="54"/>
      <c r="DDC7" s="54"/>
      <c r="DDD7" s="54"/>
      <c r="DDE7" s="54"/>
      <c r="DDF7" s="54"/>
      <c r="DDG7" s="54"/>
      <c r="DDH7" s="54"/>
      <c r="DDI7" s="54"/>
      <c r="DDJ7" s="54"/>
      <c r="DDK7" s="54"/>
      <c r="DDL7" s="54"/>
      <c r="DDM7" s="54"/>
      <c r="DDN7" s="54"/>
      <c r="DDO7" s="54"/>
      <c r="DDP7" s="54"/>
      <c r="DDQ7" s="54"/>
      <c r="DDR7" s="54"/>
      <c r="DDS7" s="54"/>
      <c r="DDT7" s="54"/>
      <c r="DDU7" s="54"/>
      <c r="DDV7" s="54"/>
      <c r="DDW7" s="54"/>
      <c r="DDX7" s="54"/>
      <c r="DDY7" s="54"/>
      <c r="DDZ7" s="54"/>
      <c r="DEA7" s="54"/>
      <c r="DEB7" s="54"/>
      <c r="DEC7" s="54"/>
      <c r="DED7" s="54"/>
      <c r="DEE7" s="54"/>
      <c r="DEF7" s="54"/>
      <c r="DEG7" s="54"/>
      <c r="DEH7" s="54"/>
      <c r="DEI7" s="54"/>
      <c r="DEJ7" s="54"/>
      <c r="DEK7" s="54"/>
      <c r="DEL7" s="54"/>
      <c r="DEM7" s="54"/>
      <c r="DEN7" s="54"/>
      <c r="DEO7" s="54"/>
      <c r="DEP7" s="54"/>
      <c r="DEQ7" s="54"/>
      <c r="DER7" s="54"/>
      <c r="DES7" s="54"/>
      <c r="DET7" s="54"/>
      <c r="DEU7" s="54"/>
      <c r="DEV7" s="54"/>
      <c r="DEW7" s="54"/>
      <c r="DEX7" s="54"/>
      <c r="DEY7" s="54"/>
      <c r="DEZ7" s="54"/>
      <c r="DFA7" s="54"/>
      <c r="DFB7" s="54"/>
      <c r="DFC7" s="54"/>
      <c r="DFD7" s="54"/>
      <c r="DFE7" s="54"/>
      <c r="DFF7" s="54"/>
      <c r="DFG7" s="54"/>
      <c r="DFH7" s="54"/>
      <c r="DFI7" s="54"/>
      <c r="DFJ7" s="54"/>
      <c r="DFK7" s="54"/>
      <c r="DFL7" s="54"/>
      <c r="DFM7" s="54"/>
      <c r="DFN7" s="54"/>
      <c r="DFO7" s="54"/>
      <c r="DFP7" s="54"/>
      <c r="DFQ7" s="54"/>
      <c r="DFR7" s="54"/>
      <c r="DFS7" s="54"/>
      <c r="DFT7" s="54"/>
      <c r="DFU7" s="54"/>
      <c r="DFV7" s="54"/>
      <c r="DFW7" s="54"/>
      <c r="DFX7" s="54"/>
      <c r="DFY7" s="54"/>
      <c r="DFZ7" s="54"/>
      <c r="DGA7" s="54"/>
      <c r="DGB7" s="54"/>
      <c r="DGC7" s="54"/>
      <c r="DGD7" s="54"/>
      <c r="DGE7" s="54"/>
      <c r="DGF7" s="54"/>
      <c r="DGG7" s="54"/>
      <c r="DGH7" s="54"/>
      <c r="DGI7" s="54"/>
      <c r="DGJ7" s="54"/>
      <c r="DGK7" s="54"/>
      <c r="DGL7" s="54"/>
      <c r="DGM7" s="54"/>
      <c r="DGN7" s="54"/>
      <c r="DGO7" s="54"/>
      <c r="DGP7" s="54"/>
      <c r="DGQ7" s="54"/>
      <c r="DGR7" s="54"/>
      <c r="DGS7" s="54"/>
      <c r="DGT7" s="54"/>
      <c r="DGU7" s="54"/>
      <c r="DGV7" s="54"/>
      <c r="DGW7" s="54"/>
      <c r="DGX7" s="54"/>
      <c r="DGY7" s="54"/>
      <c r="DGZ7" s="54"/>
      <c r="DHA7" s="54"/>
      <c r="DHB7" s="54"/>
      <c r="DHC7" s="54"/>
      <c r="DHD7" s="54"/>
      <c r="DHE7" s="54"/>
      <c r="DHF7" s="54"/>
      <c r="DHG7" s="54"/>
      <c r="DHH7" s="54"/>
      <c r="DHI7" s="54"/>
      <c r="DHJ7" s="54"/>
      <c r="DHK7" s="54"/>
      <c r="DHL7" s="54"/>
      <c r="DHM7" s="54"/>
      <c r="DHN7" s="54"/>
      <c r="DHO7" s="54"/>
      <c r="DHP7" s="54"/>
      <c r="DHQ7" s="54"/>
      <c r="DHR7" s="54"/>
      <c r="DHS7" s="54"/>
      <c r="DHT7" s="54"/>
      <c r="DHU7" s="54"/>
      <c r="DHV7" s="54"/>
      <c r="DHW7" s="54"/>
      <c r="DHX7" s="54"/>
      <c r="DHY7" s="54"/>
      <c r="DHZ7" s="54"/>
      <c r="DIA7" s="54"/>
      <c r="DIB7" s="54"/>
      <c r="DIC7" s="54"/>
      <c r="DID7" s="54"/>
      <c r="DIE7" s="54"/>
      <c r="DIF7" s="54"/>
      <c r="DIG7" s="54"/>
      <c r="DIH7" s="54"/>
      <c r="DII7" s="54"/>
      <c r="DIJ7" s="54"/>
      <c r="DIK7" s="54"/>
      <c r="DIL7" s="54"/>
      <c r="DIM7" s="54"/>
      <c r="DIN7" s="54"/>
      <c r="DIO7" s="54"/>
      <c r="DIP7" s="54"/>
      <c r="DIQ7" s="54"/>
      <c r="DIR7" s="54"/>
      <c r="DIS7" s="54"/>
      <c r="DIT7" s="54"/>
      <c r="DIU7" s="54"/>
      <c r="DIV7" s="54"/>
      <c r="DIW7" s="54"/>
      <c r="DIX7" s="54"/>
      <c r="DIY7" s="54"/>
      <c r="DIZ7" s="54"/>
      <c r="DJA7" s="54"/>
      <c r="DJB7" s="54"/>
      <c r="DJC7" s="54"/>
      <c r="DJD7" s="54"/>
      <c r="DJE7" s="54"/>
      <c r="DJF7" s="54"/>
      <c r="DJG7" s="54"/>
      <c r="DJH7" s="54"/>
      <c r="DJI7" s="54"/>
      <c r="DJJ7" s="54"/>
      <c r="DJK7" s="54"/>
      <c r="DJL7" s="54"/>
      <c r="DJM7" s="54"/>
      <c r="DJN7" s="54"/>
      <c r="DJO7" s="54"/>
      <c r="DJP7" s="54"/>
      <c r="DJQ7" s="54"/>
      <c r="DJR7" s="54"/>
      <c r="DJS7" s="54"/>
      <c r="DJT7" s="54"/>
      <c r="DJU7" s="54"/>
      <c r="DJV7" s="54"/>
      <c r="DJW7" s="54"/>
      <c r="DJX7" s="54"/>
      <c r="DJY7" s="54"/>
      <c r="DJZ7" s="54"/>
      <c r="DKA7" s="54"/>
      <c r="DKB7" s="54"/>
      <c r="DKC7" s="54"/>
      <c r="DKD7" s="54"/>
      <c r="DKE7" s="54"/>
      <c r="DKF7" s="54"/>
      <c r="DKG7" s="54"/>
      <c r="DKH7" s="54"/>
      <c r="DKI7" s="54"/>
      <c r="DKJ7" s="54"/>
      <c r="DKK7" s="54"/>
      <c r="DKL7" s="54"/>
      <c r="DKM7" s="54"/>
      <c r="DKN7" s="54"/>
      <c r="DKO7" s="54"/>
      <c r="DKP7" s="54"/>
      <c r="DKQ7" s="54"/>
      <c r="DKR7" s="54"/>
      <c r="DKS7" s="54"/>
      <c r="DKT7" s="54"/>
      <c r="DKU7" s="54"/>
      <c r="DKV7" s="54"/>
      <c r="DKW7" s="54"/>
      <c r="DKX7" s="54"/>
      <c r="DKY7" s="54"/>
      <c r="DKZ7" s="54"/>
      <c r="DLA7" s="54"/>
      <c r="DLB7" s="54"/>
      <c r="DLC7" s="54"/>
      <c r="DLD7" s="54"/>
      <c r="DLE7" s="54"/>
      <c r="DLF7" s="54"/>
      <c r="DLG7" s="54"/>
      <c r="DLH7" s="54"/>
      <c r="DLI7" s="54"/>
      <c r="DLJ7" s="54"/>
      <c r="DLK7" s="54"/>
      <c r="DLL7" s="54"/>
      <c r="DLM7" s="54"/>
      <c r="DLN7" s="54"/>
      <c r="DLO7" s="54"/>
      <c r="DLP7" s="54"/>
      <c r="DLQ7" s="54"/>
      <c r="DLR7" s="54"/>
      <c r="DLS7" s="54"/>
      <c r="DLT7" s="54"/>
      <c r="DLU7" s="54"/>
      <c r="DLV7" s="54"/>
      <c r="DLW7" s="54"/>
      <c r="DLX7" s="54"/>
      <c r="DLY7" s="54"/>
      <c r="DLZ7" s="54"/>
      <c r="DMA7" s="54"/>
      <c r="DMB7" s="54"/>
      <c r="DMC7" s="54"/>
      <c r="DMD7" s="54"/>
      <c r="DME7" s="54"/>
      <c r="DMF7" s="54"/>
      <c r="DMG7" s="54"/>
      <c r="DMH7" s="54"/>
      <c r="DMI7" s="54"/>
      <c r="DMJ7" s="54"/>
      <c r="DMK7" s="54"/>
      <c r="DML7" s="54"/>
      <c r="DMM7" s="54"/>
      <c r="DMN7" s="54"/>
      <c r="DMO7" s="54"/>
      <c r="DMP7" s="54"/>
      <c r="DMQ7" s="54"/>
      <c r="DMR7" s="54"/>
      <c r="DMS7" s="54"/>
      <c r="DMT7" s="54"/>
      <c r="DMU7" s="54"/>
      <c r="DMV7" s="54"/>
      <c r="DMW7" s="54"/>
      <c r="DMX7" s="54"/>
      <c r="DMY7" s="54"/>
      <c r="DMZ7" s="54"/>
      <c r="DNA7" s="54"/>
      <c r="DNB7" s="54"/>
      <c r="DNC7" s="54"/>
      <c r="DND7" s="54"/>
      <c r="DNE7" s="54"/>
      <c r="DNF7" s="54"/>
      <c r="DNG7" s="54"/>
      <c r="DNH7" s="54"/>
      <c r="DNI7" s="54"/>
      <c r="DNJ7" s="54"/>
      <c r="DNK7" s="54"/>
      <c r="DNL7" s="54"/>
      <c r="DNM7" s="54"/>
      <c r="DNN7" s="54"/>
      <c r="DNO7" s="54"/>
      <c r="DNP7" s="54"/>
      <c r="DNQ7" s="54"/>
      <c r="DNR7" s="54"/>
      <c r="DNS7" s="54"/>
      <c r="DNT7" s="54"/>
      <c r="DNU7" s="54"/>
      <c r="DNV7" s="54"/>
      <c r="DNW7" s="54"/>
      <c r="DNX7" s="54"/>
      <c r="DNY7" s="54"/>
      <c r="DNZ7" s="54"/>
      <c r="DOA7" s="54"/>
      <c r="DOB7" s="54"/>
      <c r="DOC7" s="54"/>
      <c r="DOD7" s="54"/>
      <c r="DOE7" s="54"/>
      <c r="DOF7" s="54"/>
      <c r="DOG7" s="54"/>
      <c r="DOH7" s="54"/>
      <c r="DOI7" s="54"/>
      <c r="DOJ7" s="54"/>
      <c r="DOK7" s="54"/>
      <c r="DOL7" s="54"/>
      <c r="DOM7" s="54"/>
      <c r="DON7" s="54"/>
      <c r="DOO7" s="54"/>
      <c r="DOP7" s="54"/>
      <c r="DOQ7" s="54"/>
      <c r="DOR7" s="54"/>
      <c r="DOS7" s="54"/>
      <c r="DOT7" s="54"/>
      <c r="DOU7" s="54"/>
      <c r="DOV7" s="54"/>
      <c r="DOW7" s="54"/>
      <c r="DOX7" s="54"/>
      <c r="DOY7" s="54"/>
      <c r="DOZ7" s="54"/>
      <c r="DPA7" s="54"/>
      <c r="DPB7" s="54"/>
      <c r="DPC7" s="54"/>
      <c r="DPD7" s="54"/>
      <c r="DPE7" s="54"/>
      <c r="DPF7" s="54"/>
      <c r="DPG7" s="54"/>
      <c r="DPH7" s="54"/>
      <c r="DPI7" s="54"/>
      <c r="DPJ7" s="54"/>
      <c r="DPK7" s="54"/>
      <c r="DPL7" s="54"/>
      <c r="DPM7" s="54"/>
      <c r="DPN7" s="54"/>
      <c r="DPO7" s="54"/>
      <c r="DPP7" s="54"/>
      <c r="DPQ7" s="54"/>
      <c r="DPR7" s="54"/>
      <c r="DPS7" s="54"/>
      <c r="DPT7" s="54"/>
      <c r="DPU7" s="54"/>
      <c r="DPV7" s="54"/>
      <c r="DPW7" s="54"/>
      <c r="DPX7" s="54"/>
      <c r="DPY7" s="54"/>
      <c r="DPZ7" s="54"/>
      <c r="DQA7" s="54"/>
      <c r="DQB7" s="54"/>
      <c r="DQC7" s="54"/>
      <c r="DQD7" s="54"/>
      <c r="DQE7" s="54"/>
      <c r="DQF7" s="54"/>
      <c r="DQG7" s="54"/>
      <c r="DQH7" s="54"/>
      <c r="DQI7" s="54"/>
      <c r="DQJ7" s="54"/>
      <c r="DQK7" s="54"/>
      <c r="DQL7" s="54"/>
      <c r="DQM7" s="54"/>
      <c r="DQN7" s="54"/>
      <c r="DQO7" s="54"/>
      <c r="DQP7" s="54"/>
      <c r="DQQ7" s="54"/>
      <c r="DQR7" s="54"/>
      <c r="DQS7" s="54"/>
      <c r="DQT7" s="54"/>
      <c r="DQU7" s="54"/>
      <c r="DQV7" s="54"/>
      <c r="DQW7" s="54"/>
      <c r="DQX7" s="54"/>
      <c r="DQY7" s="54"/>
      <c r="DQZ7" s="54"/>
      <c r="DRA7" s="54"/>
      <c r="DRB7" s="54"/>
      <c r="DRC7" s="54"/>
      <c r="DRD7" s="54"/>
      <c r="DRE7" s="54"/>
      <c r="DRF7" s="54"/>
      <c r="DRG7" s="54"/>
      <c r="DRH7" s="54"/>
      <c r="DRI7" s="54"/>
      <c r="DRJ7" s="54"/>
      <c r="DRK7" s="54"/>
      <c r="DRL7" s="54"/>
      <c r="DRM7" s="54"/>
      <c r="DRN7" s="54"/>
      <c r="DRO7" s="54"/>
      <c r="DRP7" s="54"/>
      <c r="DRQ7" s="54"/>
      <c r="DRR7" s="54"/>
      <c r="DRS7" s="54"/>
      <c r="DRT7" s="54"/>
      <c r="DRU7" s="54"/>
      <c r="DRV7" s="54"/>
      <c r="DRW7" s="54"/>
      <c r="DRX7" s="54"/>
      <c r="DRY7" s="54"/>
      <c r="DRZ7" s="54"/>
      <c r="DSA7" s="54"/>
      <c r="DSB7" s="54"/>
      <c r="DSC7" s="54"/>
      <c r="DSD7" s="54"/>
      <c r="DSE7" s="54"/>
      <c r="DSF7" s="54"/>
      <c r="DSG7" s="54"/>
      <c r="DSH7" s="54"/>
      <c r="DSI7" s="54"/>
      <c r="DSJ7" s="54"/>
      <c r="DSK7" s="54"/>
      <c r="DSL7" s="54"/>
      <c r="DSM7" s="54"/>
      <c r="DSN7" s="54"/>
      <c r="DSO7" s="54"/>
      <c r="DSP7" s="54"/>
      <c r="DSQ7" s="54"/>
      <c r="DSR7" s="54"/>
      <c r="DSS7" s="54"/>
      <c r="DST7" s="54"/>
      <c r="DSU7" s="54"/>
      <c r="DSV7" s="54"/>
      <c r="DSW7" s="54"/>
      <c r="DSX7" s="54"/>
      <c r="DSY7" s="54"/>
      <c r="DSZ7" s="54"/>
      <c r="DTA7" s="54"/>
      <c r="DTB7" s="54"/>
      <c r="DTC7" s="54"/>
      <c r="DTD7" s="54"/>
      <c r="DTE7" s="54"/>
      <c r="DTF7" s="54"/>
      <c r="DTG7" s="54"/>
      <c r="DTH7" s="54"/>
      <c r="DTI7" s="54"/>
      <c r="DTJ7" s="54"/>
      <c r="DTK7" s="54"/>
      <c r="DTL7" s="54"/>
      <c r="DTM7" s="54"/>
      <c r="DTN7" s="54"/>
      <c r="DTO7" s="54"/>
      <c r="DTP7" s="54"/>
      <c r="DTQ7" s="54"/>
      <c r="DTR7" s="54"/>
      <c r="DTS7" s="54"/>
      <c r="DTT7" s="54"/>
      <c r="DTU7" s="54"/>
      <c r="DTV7" s="54"/>
      <c r="DTW7" s="54"/>
      <c r="DTX7" s="54"/>
      <c r="DTY7" s="54"/>
      <c r="DTZ7" s="54"/>
      <c r="DUA7" s="54"/>
      <c r="DUB7" s="54"/>
      <c r="DUC7" s="54"/>
      <c r="DUD7" s="54"/>
      <c r="DUE7" s="54"/>
      <c r="DUF7" s="54"/>
      <c r="DUG7" s="54"/>
      <c r="DUH7" s="54"/>
      <c r="DUI7" s="54"/>
      <c r="DUJ7" s="54"/>
      <c r="DUK7" s="54"/>
      <c r="DUL7" s="54"/>
      <c r="DUM7" s="54"/>
      <c r="DUN7" s="54"/>
      <c r="DUO7" s="54"/>
      <c r="DUP7" s="54"/>
      <c r="DUQ7" s="54"/>
      <c r="DUR7" s="54"/>
      <c r="DUS7" s="54"/>
      <c r="DUT7" s="54"/>
      <c r="DUU7" s="54"/>
      <c r="DUV7" s="54"/>
      <c r="DUW7" s="54"/>
      <c r="DUX7" s="54"/>
      <c r="DUY7" s="54"/>
      <c r="DUZ7" s="54"/>
      <c r="DVA7" s="54"/>
      <c r="DVB7" s="54"/>
      <c r="DVC7" s="54"/>
      <c r="DVD7" s="54"/>
      <c r="DVE7" s="54"/>
      <c r="DVF7" s="54"/>
      <c r="DVG7" s="54"/>
      <c r="DVH7" s="54"/>
      <c r="DVI7" s="54"/>
      <c r="DVJ7" s="54"/>
      <c r="DVK7" s="54"/>
      <c r="DVL7" s="54"/>
      <c r="DVM7" s="54"/>
      <c r="DVN7" s="54"/>
      <c r="DVO7" s="54"/>
      <c r="DVP7" s="54"/>
      <c r="DVQ7" s="54"/>
      <c r="DVR7" s="54"/>
      <c r="DVS7" s="54"/>
      <c r="DVT7" s="54"/>
      <c r="DVU7" s="54"/>
      <c r="DVV7" s="54"/>
      <c r="DVW7" s="54"/>
      <c r="DVX7" s="54"/>
      <c r="DVY7" s="54"/>
      <c r="DVZ7" s="54"/>
      <c r="DWA7" s="54"/>
      <c r="DWB7" s="54"/>
      <c r="DWC7" s="54"/>
      <c r="DWD7" s="54"/>
      <c r="DWE7" s="54"/>
      <c r="DWF7" s="54"/>
      <c r="DWG7" s="54"/>
      <c r="DWH7" s="54"/>
      <c r="DWI7" s="54"/>
      <c r="DWJ7" s="54"/>
      <c r="DWK7" s="54"/>
      <c r="DWL7" s="54"/>
      <c r="DWM7" s="54"/>
      <c r="DWN7" s="54"/>
      <c r="DWO7" s="54"/>
      <c r="DWP7" s="54"/>
      <c r="DWQ7" s="54"/>
      <c r="DWR7" s="54"/>
      <c r="DWS7" s="54"/>
      <c r="DWT7" s="54"/>
      <c r="DWU7" s="54"/>
      <c r="DWV7" s="54"/>
      <c r="DWW7" s="54"/>
      <c r="DWX7" s="54"/>
      <c r="DWY7" s="54"/>
      <c r="DWZ7" s="54"/>
      <c r="DXA7" s="54"/>
      <c r="DXB7" s="54"/>
      <c r="DXC7" s="54"/>
      <c r="DXD7" s="54"/>
      <c r="DXE7" s="54"/>
      <c r="DXF7" s="54"/>
      <c r="DXG7" s="54"/>
      <c r="DXH7" s="54"/>
      <c r="DXI7" s="54"/>
      <c r="DXJ7" s="54"/>
      <c r="DXK7" s="54"/>
      <c r="DXL7" s="54"/>
      <c r="DXM7" s="54"/>
      <c r="DXN7" s="54"/>
      <c r="DXO7" s="54"/>
      <c r="DXP7" s="54"/>
      <c r="DXQ7" s="54"/>
      <c r="DXR7" s="54"/>
      <c r="DXS7" s="54"/>
      <c r="DXT7" s="54"/>
      <c r="DXU7" s="54"/>
      <c r="DXV7" s="54"/>
      <c r="DXW7" s="54"/>
      <c r="DXX7" s="54"/>
      <c r="DXY7" s="54"/>
      <c r="DXZ7" s="54"/>
      <c r="DYA7" s="54"/>
      <c r="DYB7" s="54"/>
      <c r="DYC7" s="54"/>
      <c r="DYD7" s="54"/>
      <c r="DYE7" s="54"/>
      <c r="DYF7" s="54"/>
      <c r="DYG7" s="54"/>
      <c r="DYH7" s="54"/>
      <c r="DYI7" s="54"/>
      <c r="DYJ7" s="54"/>
      <c r="DYK7" s="54"/>
      <c r="DYL7" s="54"/>
      <c r="DYM7" s="54"/>
      <c r="DYN7" s="54"/>
      <c r="DYO7" s="54"/>
      <c r="DYP7" s="54"/>
      <c r="DYQ7" s="54"/>
      <c r="DYR7" s="54"/>
      <c r="DYS7" s="54"/>
      <c r="DYT7" s="54"/>
      <c r="DYU7" s="54"/>
      <c r="DYV7" s="54"/>
      <c r="DYW7" s="54"/>
      <c r="DYX7" s="54"/>
      <c r="DYY7" s="54"/>
      <c r="DYZ7" s="54"/>
      <c r="DZA7" s="54"/>
      <c r="DZB7" s="54"/>
      <c r="DZC7" s="54"/>
      <c r="DZD7" s="54"/>
      <c r="DZE7" s="54"/>
      <c r="DZF7" s="54"/>
      <c r="DZG7" s="54"/>
      <c r="DZH7" s="54"/>
      <c r="DZI7" s="54"/>
      <c r="DZJ7" s="54"/>
      <c r="DZK7" s="54"/>
      <c r="DZL7" s="54"/>
      <c r="DZM7" s="54"/>
      <c r="DZN7" s="54"/>
      <c r="DZO7" s="54"/>
      <c r="DZP7" s="54"/>
      <c r="DZQ7" s="54"/>
      <c r="DZR7" s="54"/>
      <c r="DZS7" s="54"/>
      <c r="DZT7" s="54"/>
      <c r="DZU7" s="54"/>
      <c r="DZV7" s="54"/>
      <c r="DZW7" s="54"/>
      <c r="DZX7" s="54"/>
      <c r="DZY7" s="54"/>
      <c r="DZZ7" s="54"/>
      <c r="EAA7" s="54"/>
      <c r="EAB7" s="54"/>
      <c r="EAC7" s="54"/>
      <c r="EAD7" s="54"/>
      <c r="EAE7" s="54"/>
      <c r="EAF7" s="54"/>
      <c r="EAG7" s="54"/>
      <c r="EAH7" s="54"/>
      <c r="EAI7" s="54"/>
      <c r="EAJ7" s="54"/>
      <c r="EAK7" s="54"/>
      <c r="EAL7" s="54"/>
      <c r="EAM7" s="54"/>
      <c r="EAN7" s="54"/>
      <c r="EAO7" s="54"/>
      <c r="EAP7" s="54"/>
      <c r="EAQ7" s="54"/>
      <c r="EAR7" s="54"/>
      <c r="EAS7" s="54"/>
      <c r="EAT7" s="54"/>
      <c r="EAU7" s="54"/>
      <c r="EAV7" s="54"/>
      <c r="EAW7" s="54"/>
      <c r="EAX7" s="54"/>
      <c r="EAY7" s="54"/>
      <c r="EAZ7" s="54"/>
      <c r="EBA7" s="54"/>
      <c r="EBB7" s="54"/>
      <c r="EBC7" s="54"/>
      <c r="EBD7" s="54"/>
      <c r="EBE7" s="54"/>
      <c r="EBF7" s="54"/>
      <c r="EBG7" s="54"/>
      <c r="EBH7" s="54"/>
      <c r="EBI7" s="54"/>
      <c r="EBJ7" s="54"/>
      <c r="EBK7" s="54"/>
      <c r="EBL7" s="54"/>
      <c r="EBM7" s="54"/>
      <c r="EBN7" s="54"/>
      <c r="EBO7" s="54"/>
      <c r="EBP7" s="54"/>
      <c r="EBQ7" s="54"/>
      <c r="EBR7" s="54"/>
      <c r="EBS7" s="54"/>
      <c r="EBT7" s="54"/>
      <c r="EBU7" s="54"/>
      <c r="EBV7" s="54"/>
      <c r="EBW7" s="54"/>
      <c r="EBX7" s="54"/>
      <c r="EBY7" s="54"/>
      <c r="EBZ7" s="54"/>
      <c r="ECA7" s="54"/>
      <c r="ECB7" s="54"/>
      <c r="ECC7" s="54"/>
      <c r="ECD7" s="54"/>
      <c r="ECE7" s="54"/>
      <c r="ECF7" s="54"/>
      <c r="ECG7" s="54"/>
      <c r="ECH7" s="54"/>
      <c r="ECI7" s="54"/>
      <c r="ECJ7" s="54"/>
      <c r="ECK7" s="54"/>
      <c r="ECL7" s="54"/>
      <c r="ECM7" s="54"/>
      <c r="ECN7" s="54"/>
      <c r="ECO7" s="54"/>
      <c r="ECP7" s="54"/>
      <c r="ECQ7" s="54"/>
      <c r="ECR7" s="54"/>
      <c r="ECS7" s="54"/>
      <c r="ECT7" s="54"/>
      <c r="ECU7" s="54"/>
      <c r="ECV7" s="54"/>
      <c r="ECW7" s="54"/>
      <c r="ECX7" s="54"/>
      <c r="ECY7" s="54"/>
      <c r="ECZ7" s="54"/>
      <c r="EDA7" s="54"/>
      <c r="EDB7" s="54"/>
      <c r="EDC7" s="54"/>
      <c r="EDD7" s="54"/>
      <c r="EDE7" s="54"/>
      <c r="EDF7" s="54"/>
      <c r="EDG7" s="54"/>
      <c r="EDH7" s="54"/>
      <c r="EDI7" s="54"/>
      <c r="EDJ7" s="54"/>
      <c r="EDK7" s="54"/>
      <c r="EDL7" s="54"/>
      <c r="EDM7" s="54"/>
      <c r="EDN7" s="54"/>
      <c r="EDO7" s="54"/>
      <c r="EDP7" s="54"/>
      <c r="EDQ7" s="54"/>
      <c r="EDR7" s="54"/>
      <c r="EDS7" s="54"/>
      <c r="EDT7" s="54"/>
      <c r="EDU7" s="54"/>
      <c r="EDV7" s="54"/>
      <c r="EDW7" s="54"/>
      <c r="EDX7" s="54"/>
      <c r="EDY7" s="54"/>
      <c r="EDZ7" s="54"/>
      <c r="EEA7" s="54"/>
      <c r="EEB7" s="54"/>
      <c r="EEC7" s="54"/>
      <c r="EED7" s="54"/>
      <c r="EEE7" s="54"/>
      <c r="EEF7" s="54"/>
      <c r="EEG7" s="54"/>
      <c r="EEH7" s="54"/>
      <c r="EEI7" s="54"/>
      <c r="EEJ7" s="54"/>
      <c r="EEK7" s="54"/>
      <c r="EEL7" s="54"/>
      <c r="EEM7" s="54"/>
      <c r="EEN7" s="54"/>
      <c r="EEO7" s="54"/>
      <c r="EEP7" s="54"/>
      <c r="EEQ7" s="54"/>
      <c r="EER7" s="54"/>
      <c r="EES7" s="54"/>
      <c r="EET7" s="54"/>
      <c r="EEU7" s="54"/>
      <c r="EEV7" s="54"/>
      <c r="EEW7" s="54"/>
      <c r="EEX7" s="54"/>
      <c r="EEY7" s="54"/>
      <c r="EEZ7" s="54"/>
      <c r="EFA7" s="54"/>
      <c r="EFB7" s="54"/>
      <c r="EFC7" s="54"/>
      <c r="EFD7" s="54"/>
      <c r="EFE7" s="54"/>
      <c r="EFF7" s="54"/>
      <c r="EFG7" s="54"/>
      <c r="EFH7" s="54"/>
      <c r="EFI7" s="54"/>
      <c r="EFJ7" s="54"/>
      <c r="EFK7" s="54"/>
      <c r="EFL7" s="54"/>
      <c r="EFM7" s="54"/>
      <c r="EFN7" s="54"/>
      <c r="EFO7" s="54"/>
      <c r="EFP7" s="54"/>
      <c r="EFQ7" s="54"/>
      <c r="EFR7" s="54"/>
      <c r="EFS7" s="54"/>
      <c r="EFT7" s="54"/>
      <c r="EFU7" s="54"/>
      <c r="EFV7" s="54"/>
      <c r="EFW7" s="54"/>
      <c r="EFX7" s="54"/>
      <c r="EFY7" s="54"/>
      <c r="EFZ7" s="54"/>
      <c r="EGA7" s="54"/>
      <c r="EGB7" s="54"/>
      <c r="EGC7" s="54"/>
      <c r="EGD7" s="54"/>
      <c r="EGE7" s="54"/>
      <c r="EGF7" s="54"/>
      <c r="EGG7" s="54"/>
      <c r="EGH7" s="54"/>
      <c r="EGI7" s="54"/>
      <c r="EGJ7" s="54"/>
      <c r="EGK7" s="54"/>
      <c r="EGL7" s="54"/>
      <c r="EGM7" s="54"/>
      <c r="EGN7" s="54"/>
      <c r="EGO7" s="54"/>
      <c r="EGP7" s="54"/>
      <c r="EGQ7" s="54"/>
      <c r="EGR7" s="54"/>
      <c r="EGS7" s="54"/>
      <c r="EGT7" s="54"/>
      <c r="EGU7" s="54"/>
      <c r="EGV7" s="54"/>
      <c r="EGW7" s="54"/>
      <c r="EGX7" s="54"/>
      <c r="EGY7" s="54"/>
      <c r="EGZ7" s="54"/>
      <c r="EHA7" s="54"/>
      <c r="EHB7" s="54"/>
      <c r="EHC7" s="54"/>
      <c r="EHD7" s="54"/>
      <c r="EHE7" s="54"/>
      <c r="EHF7" s="54"/>
      <c r="EHG7" s="54"/>
      <c r="EHH7" s="54"/>
      <c r="EHI7" s="54"/>
      <c r="EHJ7" s="54"/>
      <c r="EHK7" s="54"/>
      <c r="EHL7" s="54"/>
      <c r="EHM7" s="54"/>
      <c r="EHN7" s="54"/>
      <c r="EHO7" s="54"/>
      <c r="EHP7" s="54"/>
      <c r="EHQ7" s="54"/>
      <c r="EHR7" s="54"/>
      <c r="EHS7" s="54"/>
      <c r="EHT7" s="54"/>
      <c r="EHU7" s="54"/>
      <c r="EHV7" s="54"/>
      <c r="EHW7" s="54"/>
      <c r="EHX7" s="54"/>
      <c r="EHY7" s="54"/>
      <c r="EHZ7" s="54"/>
      <c r="EIA7" s="54"/>
      <c r="EIB7" s="54"/>
      <c r="EIC7" s="54"/>
      <c r="EID7" s="54"/>
      <c r="EIE7" s="54"/>
      <c r="EIF7" s="54"/>
      <c r="EIG7" s="54"/>
      <c r="EIH7" s="54"/>
      <c r="EII7" s="54"/>
      <c r="EIJ7" s="54"/>
      <c r="EIK7" s="54"/>
      <c r="EIL7" s="54"/>
      <c r="EIM7" s="54"/>
      <c r="EIN7" s="54"/>
      <c r="EIO7" s="54"/>
      <c r="EIP7" s="54"/>
      <c r="EIQ7" s="54"/>
      <c r="EIR7" s="54"/>
      <c r="EIS7" s="54"/>
      <c r="EIT7" s="54"/>
      <c r="EIU7" s="54"/>
      <c r="EIV7" s="54"/>
      <c r="EIW7" s="54"/>
      <c r="EIX7" s="54"/>
      <c r="EIY7" s="54"/>
      <c r="EIZ7" s="54"/>
      <c r="EJA7" s="54"/>
      <c r="EJB7" s="54"/>
      <c r="EJC7" s="54"/>
      <c r="EJD7" s="54"/>
      <c r="EJE7" s="54"/>
      <c r="EJF7" s="54"/>
      <c r="EJG7" s="54"/>
      <c r="EJH7" s="54"/>
      <c r="EJI7" s="54"/>
      <c r="EJJ7" s="54"/>
      <c r="EJK7" s="54"/>
      <c r="EJL7" s="54"/>
      <c r="EJM7" s="54"/>
      <c r="EJN7" s="54"/>
      <c r="EJO7" s="54"/>
      <c r="EJP7" s="54"/>
      <c r="EJQ7" s="54"/>
      <c r="EJR7" s="54"/>
      <c r="EJS7" s="54"/>
      <c r="EJT7" s="54"/>
      <c r="EJU7" s="54"/>
      <c r="EJV7" s="54"/>
      <c r="EJW7" s="54"/>
      <c r="EJX7" s="54"/>
      <c r="EJY7" s="54"/>
      <c r="EJZ7" s="54"/>
      <c r="EKA7" s="54"/>
      <c r="EKB7" s="54"/>
      <c r="EKC7" s="54"/>
      <c r="EKD7" s="54"/>
      <c r="EKE7" s="54"/>
      <c r="EKF7" s="54"/>
      <c r="EKG7" s="54"/>
      <c r="EKH7" s="54"/>
      <c r="EKI7" s="54"/>
      <c r="EKJ7" s="54"/>
      <c r="EKK7" s="54"/>
      <c r="EKL7" s="54"/>
      <c r="EKM7" s="54"/>
      <c r="EKN7" s="54"/>
      <c r="EKO7" s="54"/>
      <c r="EKP7" s="54"/>
      <c r="EKQ7" s="54"/>
      <c r="EKR7" s="54"/>
      <c r="EKS7" s="54"/>
      <c r="EKT7" s="54"/>
      <c r="EKU7" s="54"/>
      <c r="EKV7" s="54"/>
      <c r="EKW7" s="54"/>
      <c r="EKX7" s="54"/>
      <c r="EKY7" s="54"/>
      <c r="EKZ7" s="54"/>
      <c r="ELA7" s="54"/>
      <c r="ELB7" s="54"/>
      <c r="ELC7" s="54"/>
      <c r="ELD7" s="54"/>
      <c r="ELE7" s="54"/>
      <c r="ELF7" s="54"/>
      <c r="ELG7" s="54"/>
      <c r="ELH7" s="54"/>
      <c r="ELI7" s="54"/>
      <c r="ELJ7" s="54"/>
      <c r="ELK7" s="54"/>
      <c r="ELL7" s="54"/>
      <c r="ELM7" s="54"/>
      <c r="ELN7" s="54"/>
      <c r="ELO7" s="54"/>
      <c r="ELP7" s="54"/>
      <c r="ELQ7" s="54"/>
      <c r="ELR7" s="54"/>
      <c r="ELS7" s="54"/>
      <c r="ELT7" s="54"/>
      <c r="ELU7" s="54"/>
      <c r="ELV7" s="54"/>
      <c r="ELW7" s="54"/>
      <c r="ELX7" s="54"/>
      <c r="ELY7" s="54"/>
      <c r="ELZ7" s="54"/>
      <c r="EMA7" s="54"/>
      <c r="EMB7" s="54"/>
      <c r="EMC7" s="54"/>
      <c r="EMD7" s="54"/>
      <c r="EME7" s="54"/>
      <c r="EMF7" s="54"/>
      <c r="EMG7" s="54"/>
      <c r="EMH7" s="54"/>
      <c r="EMI7" s="54"/>
      <c r="EMJ7" s="54"/>
      <c r="EMK7" s="54"/>
      <c r="EML7" s="54"/>
      <c r="EMM7" s="54"/>
      <c r="EMN7" s="54"/>
      <c r="EMO7" s="54"/>
      <c r="EMP7" s="54"/>
      <c r="EMQ7" s="54"/>
      <c r="EMR7" s="54"/>
      <c r="EMS7" s="54"/>
      <c r="EMT7" s="54"/>
      <c r="EMU7" s="54"/>
      <c r="EMV7" s="54"/>
      <c r="EMW7" s="54"/>
      <c r="EMX7" s="54"/>
      <c r="EMY7" s="54"/>
      <c r="EMZ7" s="54"/>
      <c r="ENA7" s="54"/>
      <c r="ENB7" s="54"/>
      <c r="ENC7" s="54"/>
      <c r="END7" s="54"/>
      <c r="ENE7" s="54"/>
      <c r="ENF7" s="54"/>
      <c r="ENG7" s="54"/>
      <c r="ENH7" s="54"/>
      <c r="ENI7" s="54"/>
      <c r="ENJ7" s="54"/>
      <c r="ENK7" s="54"/>
      <c r="ENL7" s="54"/>
      <c r="ENM7" s="54"/>
      <c r="ENN7" s="54"/>
      <c r="ENO7" s="54"/>
      <c r="ENP7" s="54"/>
      <c r="ENQ7" s="54"/>
      <c r="ENR7" s="54"/>
      <c r="ENS7" s="54"/>
      <c r="ENT7" s="54"/>
      <c r="ENU7" s="54"/>
      <c r="ENV7" s="54"/>
      <c r="ENW7" s="54"/>
      <c r="ENX7" s="54"/>
      <c r="ENY7" s="54"/>
      <c r="ENZ7" s="54"/>
      <c r="EOA7" s="54"/>
      <c r="EOB7" s="54"/>
      <c r="EOC7" s="54"/>
      <c r="EOD7" s="54"/>
      <c r="EOE7" s="54"/>
      <c r="EOF7" s="54"/>
      <c r="EOG7" s="54"/>
      <c r="EOH7" s="54"/>
      <c r="EOI7" s="54"/>
      <c r="EOJ7" s="54"/>
      <c r="EOK7" s="54"/>
      <c r="EOL7" s="54"/>
      <c r="EOM7" s="54"/>
      <c r="EON7" s="54"/>
      <c r="EOO7" s="54"/>
      <c r="EOP7" s="54"/>
      <c r="EOQ7" s="54"/>
      <c r="EOR7" s="54"/>
      <c r="EOS7" s="54"/>
      <c r="EOT7" s="54"/>
      <c r="EOU7" s="54"/>
      <c r="EOV7" s="54"/>
      <c r="EOW7" s="54"/>
      <c r="EOX7" s="54"/>
      <c r="EOY7" s="54"/>
      <c r="EOZ7" s="54"/>
      <c r="EPA7" s="54"/>
      <c r="EPB7" s="54"/>
      <c r="EPC7" s="54"/>
      <c r="EPD7" s="54"/>
      <c r="EPE7" s="54"/>
      <c r="EPF7" s="54"/>
      <c r="EPG7" s="54"/>
      <c r="EPH7" s="54"/>
      <c r="EPI7" s="54"/>
      <c r="EPJ7" s="54"/>
      <c r="EPK7" s="54"/>
      <c r="EPL7" s="54"/>
      <c r="EPM7" s="54"/>
      <c r="EPN7" s="54"/>
      <c r="EPO7" s="54"/>
      <c r="EPP7" s="54"/>
      <c r="EPQ7" s="54"/>
      <c r="EPR7" s="54"/>
      <c r="EPS7" s="54"/>
      <c r="EPT7" s="54"/>
      <c r="EPU7" s="54"/>
      <c r="EPV7" s="54"/>
      <c r="EPW7" s="54"/>
      <c r="EPX7" s="54"/>
      <c r="EPY7" s="54"/>
      <c r="EPZ7" s="54"/>
      <c r="EQA7" s="54"/>
      <c r="EQB7" s="54"/>
      <c r="EQC7" s="54"/>
      <c r="EQD7" s="54"/>
      <c r="EQE7" s="54"/>
      <c r="EQF7" s="54"/>
      <c r="EQG7" s="54"/>
      <c r="EQH7" s="54"/>
      <c r="EQI7" s="54"/>
      <c r="EQJ7" s="54"/>
      <c r="EQK7" s="54"/>
      <c r="EQL7" s="54"/>
      <c r="EQM7" s="54"/>
      <c r="EQN7" s="54"/>
      <c r="EQO7" s="54"/>
      <c r="EQP7" s="54"/>
      <c r="EQQ7" s="54"/>
      <c r="EQR7" s="54"/>
      <c r="EQS7" s="54"/>
      <c r="EQT7" s="54"/>
      <c r="EQU7" s="54"/>
      <c r="EQV7" s="54"/>
      <c r="EQW7" s="54"/>
      <c r="EQX7" s="54"/>
      <c r="EQY7" s="54"/>
      <c r="EQZ7" s="54"/>
      <c r="ERA7" s="54"/>
      <c r="ERB7" s="54"/>
      <c r="ERC7" s="54"/>
      <c r="ERD7" s="54"/>
      <c r="ERE7" s="54"/>
      <c r="ERF7" s="54"/>
      <c r="ERG7" s="54"/>
      <c r="ERH7" s="54"/>
      <c r="ERI7" s="54"/>
      <c r="ERJ7" s="54"/>
      <c r="ERK7" s="54"/>
      <c r="ERL7" s="54"/>
      <c r="ERM7" s="54"/>
      <c r="ERN7" s="54"/>
      <c r="ERO7" s="54"/>
      <c r="ERP7" s="54"/>
      <c r="ERQ7" s="54"/>
      <c r="ERR7" s="54"/>
      <c r="ERS7" s="54"/>
      <c r="ERT7" s="54"/>
      <c r="ERU7" s="54"/>
      <c r="ERV7" s="54"/>
      <c r="ERW7" s="54"/>
      <c r="ERX7" s="54"/>
      <c r="ERY7" s="54"/>
      <c r="ERZ7" s="54"/>
      <c r="ESA7" s="54"/>
      <c r="ESB7" s="54"/>
      <c r="ESC7" s="54"/>
      <c r="ESD7" s="54"/>
      <c r="ESE7" s="54"/>
      <c r="ESF7" s="54"/>
      <c r="ESG7" s="54"/>
      <c r="ESH7" s="54"/>
      <c r="ESI7" s="54"/>
      <c r="ESJ7" s="54"/>
      <c r="ESK7" s="54"/>
      <c r="ESL7" s="54"/>
      <c r="ESM7" s="54"/>
      <c r="ESN7" s="54"/>
      <c r="ESO7" s="54"/>
      <c r="ESP7" s="54"/>
      <c r="ESQ7" s="54"/>
      <c r="ESR7" s="54"/>
      <c r="ESS7" s="54"/>
      <c r="EST7" s="54"/>
      <c r="ESU7" s="54"/>
      <c r="ESV7" s="54"/>
      <c r="ESW7" s="54"/>
      <c r="ESX7" s="54"/>
      <c r="ESY7" s="54"/>
      <c r="ESZ7" s="54"/>
      <c r="ETA7" s="54"/>
      <c r="ETB7" s="54"/>
      <c r="ETC7" s="54"/>
      <c r="ETD7" s="54"/>
      <c r="ETE7" s="54"/>
      <c r="ETF7" s="54"/>
      <c r="ETG7" s="54"/>
      <c r="ETH7" s="54"/>
      <c r="ETI7" s="54"/>
      <c r="ETJ7" s="54"/>
      <c r="ETK7" s="54"/>
      <c r="ETL7" s="54"/>
      <c r="ETM7" s="54"/>
      <c r="ETN7" s="54"/>
      <c r="ETO7" s="54"/>
      <c r="ETP7" s="54"/>
      <c r="ETQ7" s="54"/>
      <c r="ETR7" s="54"/>
      <c r="ETS7" s="54"/>
      <c r="ETT7" s="54"/>
      <c r="ETU7" s="54"/>
      <c r="ETV7" s="54"/>
      <c r="ETW7" s="54"/>
      <c r="ETX7" s="54"/>
      <c r="ETY7" s="54"/>
      <c r="ETZ7" s="54"/>
      <c r="EUA7" s="54"/>
      <c r="EUB7" s="54"/>
      <c r="EUC7" s="54"/>
      <c r="EUD7" s="54"/>
      <c r="EUE7" s="54"/>
      <c r="EUF7" s="54"/>
      <c r="EUG7" s="54"/>
      <c r="EUH7" s="54"/>
      <c r="EUI7" s="54"/>
      <c r="EUJ7" s="54"/>
      <c r="EUK7" s="54"/>
      <c r="EUL7" s="54"/>
      <c r="EUM7" s="54"/>
      <c r="EUN7" s="54"/>
      <c r="EUO7" s="54"/>
      <c r="EUP7" s="54"/>
      <c r="EUQ7" s="54"/>
      <c r="EUR7" s="54"/>
      <c r="EUS7" s="54"/>
      <c r="EUT7" s="54"/>
      <c r="EUU7" s="54"/>
      <c r="EUV7" s="54"/>
      <c r="EUW7" s="54"/>
      <c r="EUX7" s="54"/>
      <c r="EUY7" s="54"/>
      <c r="EUZ7" s="54"/>
      <c r="EVA7" s="54"/>
      <c r="EVB7" s="54"/>
      <c r="EVC7" s="54"/>
      <c r="EVD7" s="54"/>
      <c r="EVE7" s="54"/>
      <c r="EVF7" s="54"/>
      <c r="EVG7" s="54"/>
      <c r="EVH7" s="54"/>
      <c r="EVI7" s="54"/>
      <c r="EVJ7" s="54"/>
      <c r="EVK7" s="54"/>
      <c r="EVL7" s="54"/>
      <c r="EVM7" s="54"/>
      <c r="EVN7" s="54"/>
      <c r="EVO7" s="54"/>
      <c r="EVP7" s="54"/>
      <c r="EVQ7" s="54"/>
      <c r="EVR7" s="54"/>
      <c r="EVS7" s="54"/>
      <c r="EVT7" s="54"/>
      <c r="EVU7" s="54"/>
      <c r="EVV7" s="54"/>
      <c r="EVW7" s="54"/>
      <c r="EVX7" s="54"/>
      <c r="EVY7" s="54"/>
      <c r="EVZ7" s="54"/>
      <c r="EWA7" s="54"/>
      <c r="EWB7" s="54"/>
      <c r="EWC7" s="54"/>
      <c r="EWD7" s="54"/>
      <c r="EWE7" s="54"/>
      <c r="EWF7" s="54"/>
      <c r="EWG7" s="54"/>
      <c r="EWH7" s="54"/>
      <c r="EWI7" s="54"/>
      <c r="EWJ7" s="54"/>
      <c r="EWK7" s="54"/>
      <c r="EWL7" s="54"/>
      <c r="EWM7" s="54"/>
      <c r="EWN7" s="54"/>
      <c r="EWO7" s="54"/>
      <c r="EWP7" s="54"/>
      <c r="EWQ7" s="54"/>
      <c r="EWR7" s="54"/>
      <c r="EWS7" s="54"/>
      <c r="EWT7" s="54"/>
      <c r="EWU7" s="54"/>
      <c r="EWV7" s="54"/>
      <c r="EWW7" s="54"/>
      <c r="EWX7" s="54"/>
      <c r="EWY7" s="54"/>
      <c r="EWZ7" s="54"/>
      <c r="EXA7" s="54"/>
      <c r="EXB7" s="54"/>
      <c r="EXC7" s="54"/>
      <c r="EXD7" s="54"/>
      <c r="EXE7" s="54"/>
      <c r="EXF7" s="54"/>
      <c r="EXG7" s="54"/>
      <c r="EXH7" s="54"/>
      <c r="EXI7" s="54"/>
      <c r="EXJ7" s="54"/>
      <c r="EXK7" s="54"/>
      <c r="EXL7" s="54"/>
      <c r="EXM7" s="54"/>
      <c r="EXN7" s="54"/>
      <c r="EXO7" s="54"/>
      <c r="EXP7" s="54"/>
      <c r="EXQ7" s="54"/>
      <c r="EXR7" s="54"/>
      <c r="EXS7" s="54"/>
      <c r="EXT7" s="54"/>
      <c r="EXU7" s="54"/>
      <c r="EXV7" s="54"/>
      <c r="EXW7" s="54"/>
      <c r="EXX7" s="54"/>
      <c r="EXY7" s="54"/>
      <c r="EXZ7" s="54"/>
      <c r="EYA7" s="54"/>
      <c r="EYB7" s="54"/>
      <c r="EYC7" s="54"/>
      <c r="EYD7" s="54"/>
      <c r="EYE7" s="54"/>
      <c r="EYF7" s="54"/>
      <c r="EYG7" s="54"/>
      <c r="EYH7" s="54"/>
      <c r="EYI7" s="54"/>
      <c r="EYJ7" s="54"/>
      <c r="EYK7" s="54"/>
      <c r="EYL7" s="54"/>
      <c r="EYM7" s="54"/>
      <c r="EYN7" s="54"/>
      <c r="EYO7" s="54"/>
      <c r="EYP7" s="54"/>
      <c r="EYQ7" s="54"/>
      <c r="EYR7" s="54"/>
      <c r="EYS7" s="54"/>
      <c r="EYT7" s="54"/>
      <c r="EYU7" s="54"/>
      <c r="EYV7" s="54"/>
      <c r="EYW7" s="54"/>
      <c r="EYX7" s="54"/>
      <c r="EYY7" s="54"/>
      <c r="EYZ7" s="54"/>
      <c r="EZA7" s="54"/>
      <c r="EZB7" s="54"/>
      <c r="EZC7" s="54"/>
      <c r="EZD7" s="54"/>
      <c r="EZE7" s="54"/>
      <c r="EZF7" s="54"/>
      <c r="EZG7" s="54"/>
      <c r="EZH7" s="54"/>
      <c r="EZI7" s="54"/>
      <c r="EZJ7" s="54"/>
      <c r="EZK7" s="54"/>
      <c r="EZL7" s="54"/>
      <c r="EZM7" s="54"/>
      <c r="EZN7" s="54"/>
      <c r="EZO7" s="54"/>
      <c r="EZP7" s="54"/>
      <c r="EZQ7" s="54"/>
      <c r="EZR7" s="54"/>
      <c r="EZS7" s="54"/>
      <c r="EZT7" s="54"/>
      <c r="EZU7" s="54"/>
      <c r="EZV7" s="54"/>
      <c r="EZW7" s="54"/>
      <c r="EZX7" s="54"/>
      <c r="EZY7" s="54"/>
      <c r="EZZ7" s="54"/>
      <c r="FAA7" s="54"/>
      <c r="FAB7" s="54"/>
      <c r="FAC7" s="54"/>
      <c r="FAD7" s="54"/>
      <c r="FAE7" s="54"/>
      <c r="FAF7" s="54"/>
      <c r="FAG7" s="54"/>
      <c r="FAH7" s="54"/>
      <c r="FAI7" s="54"/>
      <c r="FAJ7" s="54"/>
      <c r="FAK7" s="54"/>
      <c r="FAL7" s="54"/>
      <c r="FAM7" s="54"/>
      <c r="FAN7" s="54"/>
      <c r="FAO7" s="54"/>
      <c r="FAP7" s="54"/>
      <c r="FAQ7" s="54"/>
      <c r="FAR7" s="54"/>
      <c r="FAS7" s="54"/>
      <c r="FAT7" s="54"/>
      <c r="FAU7" s="54"/>
      <c r="FAV7" s="54"/>
      <c r="FAW7" s="54"/>
      <c r="FAX7" s="54"/>
      <c r="FAY7" s="54"/>
      <c r="FAZ7" s="54"/>
      <c r="FBA7" s="54"/>
      <c r="FBB7" s="54"/>
      <c r="FBC7" s="54"/>
      <c r="FBD7" s="54"/>
      <c r="FBE7" s="54"/>
      <c r="FBF7" s="54"/>
      <c r="FBG7" s="54"/>
      <c r="FBH7" s="54"/>
      <c r="FBI7" s="54"/>
      <c r="FBJ7" s="54"/>
      <c r="FBK7" s="54"/>
      <c r="FBL7" s="54"/>
      <c r="FBM7" s="54"/>
      <c r="FBN7" s="54"/>
      <c r="FBO7" s="54"/>
      <c r="FBP7" s="54"/>
      <c r="FBQ7" s="54"/>
      <c r="FBR7" s="54"/>
      <c r="FBS7" s="54"/>
      <c r="FBT7" s="54"/>
      <c r="FBU7" s="54"/>
      <c r="FBV7" s="54"/>
      <c r="FBW7" s="54"/>
      <c r="FBX7" s="54"/>
      <c r="FBY7" s="54"/>
      <c r="FBZ7" s="54"/>
      <c r="FCA7" s="54"/>
      <c r="FCB7" s="54"/>
      <c r="FCC7" s="54"/>
      <c r="FCD7" s="54"/>
      <c r="FCE7" s="54"/>
      <c r="FCF7" s="54"/>
      <c r="FCG7" s="54"/>
      <c r="FCH7" s="54"/>
      <c r="FCI7" s="54"/>
      <c r="FCJ7" s="54"/>
      <c r="FCK7" s="54"/>
      <c r="FCL7" s="54"/>
      <c r="FCM7" s="54"/>
      <c r="FCN7" s="54"/>
      <c r="FCO7" s="54"/>
      <c r="FCP7" s="54"/>
      <c r="FCQ7" s="54"/>
      <c r="FCR7" s="54"/>
      <c r="FCS7" s="54"/>
      <c r="FCT7" s="54"/>
      <c r="FCU7" s="54"/>
      <c r="FCV7" s="54"/>
      <c r="FCW7" s="54"/>
      <c r="FCX7" s="54"/>
      <c r="FCY7" s="54"/>
      <c r="FCZ7" s="54"/>
      <c r="FDA7" s="54"/>
      <c r="FDB7" s="54"/>
      <c r="FDC7" s="54"/>
      <c r="FDD7" s="54"/>
      <c r="FDE7" s="54"/>
      <c r="FDF7" s="54"/>
      <c r="FDG7" s="54"/>
      <c r="FDH7" s="54"/>
      <c r="FDI7" s="54"/>
      <c r="FDJ7" s="54"/>
      <c r="FDK7" s="54"/>
      <c r="FDL7" s="54"/>
      <c r="FDM7" s="54"/>
      <c r="FDN7" s="54"/>
      <c r="FDO7" s="54"/>
      <c r="FDP7" s="54"/>
      <c r="FDQ7" s="54"/>
      <c r="FDR7" s="54"/>
      <c r="FDS7" s="54"/>
      <c r="FDT7" s="54"/>
      <c r="FDU7" s="54"/>
      <c r="FDV7" s="54"/>
      <c r="FDW7" s="54"/>
      <c r="FDX7" s="54"/>
      <c r="FDY7" s="54"/>
      <c r="FDZ7" s="54"/>
      <c r="FEA7" s="54"/>
      <c r="FEB7" s="54"/>
      <c r="FEC7" s="54"/>
      <c r="FED7" s="54"/>
      <c r="FEE7" s="54"/>
      <c r="FEF7" s="54"/>
      <c r="FEG7" s="54"/>
      <c r="FEH7" s="54"/>
      <c r="FEI7" s="54"/>
      <c r="FEJ7" s="54"/>
      <c r="FEK7" s="54"/>
      <c r="FEL7" s="54"/>
      <c r="FEM7" s="54"/>
      <c r="FEN7" s="54"/>
      <c r="FEO7" s="54"/>
      <c r="FEP7" s="54"/>
      <c r="FEQ7" s="54"/>
      <c r="FER7" s="54"/>
      <c r="FES7" s="54"/>
      <c r="FET7" s="54"/>
      <c r="FEU7" s="54"/>
      <c r="FEV7" s="54"/>
      <c r="FEW7" s="54"/>
      <c r="FEX7" s="54"/>
      <c r="FEY7" s="54"/>
      <c r="FEZ7" s="54"/>
      <c r="FFA7" s="54"/>
      <c r="FFB7" s="54"/>
      <c r="FFC7" s="54"/>
      <c r="FFD7" s="54"/>
      <c r="FFE7" s="54"/>
      <c r="FFF7" s="54"/>
      <c r="FFG7" s="54"/>
      <c r="FFH7" s="54"/>
      <c r="FFI7" s="54"/>
      <c r="FFJ7" s="54"/>
      <c r="FFK7" s="54"/>
      <c r="FFL7" s="54"/>
      <c r="FFM7" s="54"/>
      <c r="FFN7" s="54"/>
      <c r="FFO7" s="54"/>
      <c r="FFP7" s="54"/>
      <c r="FFQ7" s="54"/>
      <c r="FFR7" s="54"/>
      <c r="FFS7" s="54"/>
      <c r="FFT7" s="54"/>
      <c r="FFU7" s="54"/>
      <c r="FFV7" s="54"/>
      <c r="FFW7" s="54"/>
      <c r="FFX7" s="54"/>
      <c r="FFY7" s="54"/>
      <c r="FFZ7" s="54"/>
      <c r="FGA7" s="54"/>
      <c r="FGB7" s="54"/>
      <c r="FGC7" s="54"/>
      <c r="FGD7" s="54"/>
      <c r="FGE7" s="54"/>
      <c r="FGF7" s="54"/>
      <c r="FGG7" s="54"/>
      <c r="FGH7" s="54"/>
      <c r="FGI7" s="54"/>
      <c r="FGJ7" s="54"/>
      <c r="FGK7" s="54"/>
      <c r="FGL7" s="54"/>
      <c r="FGM7" s="54"/>
      <c r="FGN7" s="54"/>
      <c r="FGO7" s="54"/>
      <c r="FGP7" s="54"/>
      <c r="FGQ7" s="54"/>
      <c r="FGR7" s="54"/>
      <c r="FGS7" s="54"/>
      <c r="FGT7" s="54"/>
      <c r="FGU7" s="54"/>
      <c r="FGV7" s="54"/>
      <c r="FGW7" s="54"/>
      <c r="FGX7" s="54"/>
      <c r="FGY7" s="54"/>
      <c r="FGZ7" s="54"/>
      <c r="FHA7" s="54"/>
      <c r="FHB7" s="54"/>
      <c r="FHC7" s="54"/>
      <c r="FHD7" s="54"/>
      <c r="FHE7" s="54"/>
      <c r="FHF7" s="54"/>
      <c r="FHG7" s="54"/>
      <c r="FHH7" s="54"/>
      <c r="FHI7" s="54"/>
      <c r="FHJ7" s="54"/>
      <c r="FHK7" s="54"/>
      <c r="FHL7" s="54"/>
      <c r="FHM7" s="54"/>
      <c r="FHN7" s="54"/>
      <c r="FHO7" s="54"/>
      <c r="FHP7" s="54"/>
      <c r="FHQ7" s="54"/>
      <c r="FHR7" s="54"/>
      <c r="FHS7" s="54"/>
      <c r="FHT7" s="54"/>
      <c r="FHU7" s="54"/>
      <c r="FHV7" s="54"/>
      <c r="FHW7" s="54"/>
      <c r="FHX7" s="54"/>
      <c r="FHY7" s="54"/>
      <c r="FHZ7" s="54"/>
      <c r="FIA7" s="54"/>
      <c r="FIB7" s="54"/>
      <c r="FIC7" s="54"/>
      <c r="FID7" s="54"/>
      <c r="FIE7" s="54"/>
      <c r="FIF7" s="54"/>
      <c r="FIG7" s="54"/>
      <c r="FIH7" s="54"/>
      <c r="FII7" s="54"/>
      <c r="FIJ7" s="54"/>
      <c r="FIK7" s="54"/>
      <c r="FIL7" s="54"/>
      <c r="FIM7" s="54"/>
      <c r="FIN7" s="54"/>
      <c r="FIO7" s="54"/>
      <c r="FIP7" s="54"/>
      <c r="FIQ7" s="54"/>
      <c r="FIR7" s="54"/>
      <c r="FIS7" s="54"/>
      <c r="FIT7" s="54"/>
      <c r="FIU7" s="54"/>
      <c r="FIV7" s="54"/>
      <c r="FIW7" s="54"/>
      <c r="FIX7" s="54"/>
      <c r="FIY7" s="54"/>
      <c r="FIZ7" s="54"/>
      <c r="FJA7" s="54"/>
      <c r="FJB7" s="54"/>
      <c r="FJC7" s="54"/>
      <c r="FJD7" s="54"/>
      <c r="FJE7" s="54"/>
      <c r="FJF7" s="54"/>
      <c r="FJG7" s="54"/>
      <c r="FJH7" s="54"/>
      <c r="FJI7" s="54"/>
      <c r="FJJ7" s="54"/>
      <c r="FJK7" s="54"/>
      <c r="FJL7" s="54"/>
      <c r="FJM7" s="54"/>
      <c r="FJN7" s="54"/>
      <c r="FJO7" s="54"/>
      <c r="FJP7" s="54"/>
      <c r="FJQ7" s="54"/>
      <c r="FJR7" s="54"/>
      <c r="FJS7" s="54"/>
      <c r="FJT7" s="54"/>
      <c r="FJU7" s="54"/>
      <c r="FJV7" s="54"/>
      <c r="FJW7" s="54"/>
      <c r="FJX7" s="54"/>
      <c r="FJY7" s="54"/>
      <c r="FJZ7" s="54"/>
      <c r="FKA7" s="54"/>
      <c r="FKB7" s="54"/>
      <c r="FKC7" s="54"/>
      <c r="FKD7" s="54"/>
      <c r="FKE7" s="54"/>
      <c r="FKF7" s="54"/>
      <c r="FKG7" s="54"/>
      <c r="FKH7" s="54"/>
      <c r="FKI7" s="54"/>
      <c r="FKJ7" s="54"/>
      <c r="FKK7" s="54"/>
      <c r="FKL7" s="54"/>
      <c r="FKM7" s="54"/>
      <c r="FKN7" s="54"/>
      <c r="FKO7" s="54"/>
      <c r="FKP7" s="54"/>
      <c r="FKQ7" s="54"/>
      <c r="FKR7" s="54"/>
      <c r="FKS7" s="54"/>
      <c r="FKT7" s="54"/>
      <c r="FKU7" s="54"/>
      <c r="FKV7" s="54"/>
      <c r="FKW7" s="54"/>
      <c r="FKX7" s="54"/>
      <c r="FKY7" s="54"/>
      <c r="FKZ7" s="54"/>
      <c r="FLA7" s="54"/>
      <c r="FLB7" s="54"/>
      <c r="FLC7" s="54"/>
      <c r="FLD7" s="54"/>
      <c r="FLE7" s="54"/>
      <c r="FLF7" s="54"/>
      <c r="FLG7" s="54"/>
      <c r="FLH7" s="54"/>
      <c r="FLI7" s="54"/>
      <c r="FLJ7" s="54"/>
      <c r="FLK7" s="54"/>
      <c r="FLL7" s="54"/>
      <c r="FLM7" s="54"/>
      <c r="FLN7" s="54"/>
      <c r="FLO7" s="54"/>
      <c r="FLP7" s="54"/>
      <c r="FLQ7" s="54"/>
      <c r="FLR7" s="54"/>
      <c r="FLS7" s="54"/>
      <c r="FLT7" s="54"/>
      <c r="FLU7" s="54"/>
      <c r="FLV7" s="54"/>
      <c r="FLW7" s="54"/>
      <c r="FLX7" s="54"/>
      <c r="FLY7" s="54"/>
      <c r="FLZ7" s="54"/>
      <c r="FMA7" s="54"/>
      <c r="FMB7" s="54"/>
      <c r="FMC7" s="54"/>
      <c r="FMD7" s="54"/>
      <c r="FME7" s="54"/>
      <c r="FMF7" s="54"/>
      <c r="FMG7" s="54"/>
      <c r="FMH7" s="54"/>
      <c r="FMI7" s="54"/>
      <c r="FMJ7" s="54"/>
      <c r="FMK7" s="54"/>
      <c r="FML7" s="54"/>
      <c r="FMM7" s="54"/>
      <c r="FMN7" s="54"/>
      <c r="FMO7" s="54"/>
      <c r="FMP7" s="54"/>
      <c r="FMQ7" s="54"/>
      <c r="FMR7" s="54"/>
      <c r="FMS7" s="54"/>
      <c r="FMT7" s="54"/>
      <c r="FMU7" s="54"/>
      <c r="FMV7" s="54"/>
      <c r="FMW7" s="54"/>
      <c r="FMX7" s="54"/>
      <c r="FMY7" s="54"/>
      <c r="FMZ7" s="54"/>
      <c r="FNA7" s="54"/>
      <c r="FNB7" s="54"/>
      <c r="FNC7" s="54"/>
      <c r="FND7" s="54"/>
      <c r="FNE7" s="54"/>
      <c r="FNF7" s="54"/>
      <c r="FNG7" s="54"/>
      <c r="FNH7" s="54"/>
      <c r="FNI7" s="54"/>
      <c r="FNJ7" s="54"/>
      <c r="FNK7" s="54"/>
      <c r="FNL7" s="54"/>
      <c r="FNM7" s="54"/>
      <c r="FNN7" s="54"/>
      <c r="FNO7" s="54"/>
      <c r="FNP7" s="54"/>
      <c r="FNQ7" s="54"/>
      <c r="FNR7" s="54"/>
      <c r="FNS7" s="54"/>
      <c r="FNT7" s="54"/>
      <c r="FNU7" s="54"/>
      <c r="FNV7" s="54"/>
      <c r="FNW7" s="54"/>
      <c r="FNX7" s="54"/>
      <c r="FNY7" s="54"/>
      <c r="FNZ7" s="54"/>
      <c r="FOA7" s="54"/>
      <c r="FOB7" s="54"/>
      <c r="FOC7" s="54"/>
      <c r="FOD7" s="54"/>
      <c r="FOE7" s="54"/>
      <c r="FOF7" s="54"/>
      <c r="FOG7" s="54"/>
      <c r="FOH7" s="54"/>
      <c r="FOI7" s="54"/>
      <c r="FOJ7" s="54"/>
      <c r="FOK7" s="54"/>
      <c r="FOL7" s="54"/>
      <c r="FOM7" s="54"/>
      <c r="FON7" s="54"/>
      <c r="FOO7" s="54"/>
      <c r="FOP7" s="54"/>
      <c r="FOQ7" s="54"/>
      <c r="FOR7" s="54"/>
      <c r="FOS7" s="54"/>
      <c r="FOT7" s="54"/>
      <c r="FOU7" s="54"/>
      <c r="FOV7" s="54"/>
      <c r="FOW7" s="54"/>
      <c r="FOX7" s="54"/>
      <c r="FOY7" s="54"/>
      <c r="FOZ7" s="54"/>
      <c r="FPA7" s="54"/>
      <c r="FPB7" s="54"/>
      <c r="FPC7" s="54"/>
      <c r="FPD7" s="54"/>
      <c r="FPE7" s="54"/>
      <c r="FPF7" s="54"/>
      <c r="FPG7" s="54"/>
      <c r="FPH7" s="54"/>
      <c r="FPI7" s="54"/>
      <c r="FPJ7" s="54"/>
      <c r="FPK7" s="54"/>
      <c r="FPL7" s="54"/>
      <c r="FPM7" s="54"/>
      <c r="FPN7" s="54"/>
      <c r="FPO7" s="54"/>
      <c r="FPP7" s="54"/>
      <c r="FPQ7" s="54"/>
      <c r="FPR7" s="54"/>
      <c r="FPS7" s="54"/>
      <c r="FPT7" s="54"/>
      <c r="FPU7" s="54"/>
      <c r="FPV7" s="54"/>
      <c r="FPW7" s="54"/>
      <c r="FPX7" s="54"/>
      <c r="FPY7" s="54"/>
      <c r="FPZ7" s="54"/>
      <c r="FQA7" s="54"/>
      <c r="FQB7" s="54"/>
      <c r="FQC7" s="54"/>
      <c r="FQD7" s="54"/>
      <c r="FQE7" s="54"/>
      <c r="FQF7" s="54"/>
      <c r="FQG7" s="54"/>
      <c r="FQH7" s="54"/>
      <c r="FQI7" s="54"/>
      <c r="FQJ7" s="54"/>
      <c r="FQK7" s="54"/>
      <c r="FQL7" s="54"/>
      <c r="FQM7" s="54"/>
      <c r="FQN7" s="54"/>
      <c r="FQO7" s="54"/>
      <c r="FQP7" s="54"/>
      <c r="FQQ7" s="54"/>
      <c r="FQR7" s="54"/>
      <c r="FQS7" s="54"/>
      <c r="FQT7" s="54"/>
      <c r="FQU7" s="54"/>
      <c r="FQV7" s="54"/>
      <c r="FQW7" s="54"/>
      <c r="FQX7" s="54"/>
      <c r="FQY7" s="54"/>
      <c r="FQZ7" s="54"/>
      <c r="FRA7" s="54"/>
      <c r="FRB7" s="54"/>
      <c r="FRC7" s="54"/>
      <c r="FRD7" s="54"/>
      <c r="FRE7" s="54"/>
      <c r="FRF7" s="54"/>
      <c r="FRG7" s="54"/>
      <c r="FRH7" s="54"/>
      <c r="FRI7" s="54"/>
      <c r="FRJ7" s="54"/>
      <c r="FRK7" s="54"/>
      <c r="FRL7" s="54"/>
      <c r="FRM7" s="54"/>
      <c r="FRN7" s="54"/>
      <c r="FRO7" s="54"/>
      <c r="FRP7" s="54"/>
      <c r="FRQ7" s="54"/>
      <c r="FRR7" s="54"/>
      <c r="FRS7" s="54"/>
      <c r="FRT7" s="54"/>
      <c r="FRU7" s="54"/>
      <c r="FRV7" s="54"/>
      <c r="FRW7" s="54"/>
      <c r="FRX7" s="54"/>
      <c r="FRY7" s="54"/>
      <c r="FRZ7" s="54"/>
      <c r="FSA7" s="54"/>
      <c r="FSB7" s="54"/>
      <c r="FSC7" s="54"/>
      <c r="FSD7" s="54"/>
      <c r="FSE7" s="54"/>
      <c r="FSF7" s="54"/>
      <c r="FSG7" s="54"/>
      <c r="FSH7" s="54"/>
      <c r="FSI7" s="54"/>
      <c r="FSJ7" s="54"/>
      <c r="FSK7" s="54"/>
      <c r="FSL7" s="54"/>
      <c r="FSM7" s="54"/>
      <c r="FSN7" s="54"/>
      <c r="FSO7" s="54"/>
      <c r="FSP7" s="54"/>
      <c r="FSQ7" s="54"/>
      <c r="FSR7" s="54"/>
      <c r="FSS7" s="54"/>
      <c r="FST7" s="54"/>
      <c r="FSU7" s="54"/>
      <c r="FSV7" s="54"/>
      <c r="FSW7" s="54"/>
      <c r="FSX7" s="54"/>
      <c r="FSY7" s="54"/>
      <c r="FSZ7" s="54"/>
      <c r="FTA7" s="54"/>
      <c r="FTB7" s="54"/>
      <c r="FTC7" s="54"/>
      <c r="FTD7" s="54"/>
      <c r="FTE7" s="54"/>
      <c r="FTF7" s="54"/>
      <c r="FTG7" s="54"/>
      <c r="FTH7" s="54"/>
      <c r="FTI7" s="54"/>
      <c r="FTJ7" s="54"/>
      <c r="FTK7" s="54"/>
      <c r="FTL7" s="54"/>
      <c r="FTM7" s="54"/>
      <c r="FTN7" s="54"/>
      <c r="FTO7" s="54"/>
      <c r="FTP7" s="54"/>
      <c r="FTQ7" s="54"/>
      <c r="FTR7" s="54"/>
      <c r="FTS7" s="54"/>
      <c r="FTT7" s="54"/>
      <c r="FTU7" s="54"/>
      <c r="FTV7" s="54"/>
      <c r="FTW7" s="54"/>
      <c r="FTX7" s="54"/>
      <c r="FTY7" s="54"/>
      <c r="FTZ7" s="54"/>
      <c r="FUA7" s="54"/>
      <c r="FUB7" s="54"/>
      <c r="FUC7" s="54"/>
      <c r="FUD7" s="54"/>
      <c r="FUE7" s="54"/>
      <c r="FUF7" s="54"/>
      <c r="FUG7" s="54"/>
      <c r="FUH7" s="54"/>
      <c r="FUI7" s="54"/>
      <c r="FUJ7" s="54"/>
      <c r="FUK7" s="54"/>
      <c r="FUL7" s="54"/>
      <c r="FUM7" s="54"/>
      <c r="FUN7" s="54"/>
      <c r="FUO7" s="54"/>
      <c r="FUP7" s="54"/>
      <c r="FUQ7" s="54"/>
      <c r="FUR7" s="54"/>
      <c r="FUS7" s="54"/>
      <c r="FUT7" s="54"/>
      <c r="FUU7" s="54"/>
      <c r="FUV7" s="54"/>
      <c r="FUW7" s="54"/>
      <c r="FUX7" s="54"/>
      <c r="FUY7" s="54"/>
      <c r="FUZ7" s="54"/>
      <c r="FVA7" s="54"/>
      <c r="FVB7" s="54"/>
      <c r="FVC7" s="54"/>
      <c r="FVD7" s="54"/>
      <c r="FVE7" s="54"/>
      <c r="FVF7" s="54"/>
      <c r="FVG7" s="54"/>
      <c r="FVH7" s="54"/>
      <c r="FVI7" s="54"/>
      <c r="FVJ7" s="54"/>
      <c r="FVK7" s="54"/>
      <c r="FVL7" s="54"/>
      <c r="FVM7" s="54"/>
      <c r="FVN7" s="54"/>
      <c r="FVO7" s="54"/>
      <c r="FVP7" s="54"/>
      <c r="FVQ7" s="54"/>
      <c r="FVR7" s="54"/>
      <c r="FVS7" s="54"/>
      <c r="FVT7" s="54"/>
      <c r="FVU7" s="54"/>
      <c r="FVV7" s="54"/>
      <c r="FVW7" s="54"/>
      <c r="FVX7" s="54"/>
      <c r="FVY7" s="54"/>
      <c r="FVZ7" s="54"/>
      <c r="FWA7" s="54"/>
      <c r="FWB7" s="54"/>
      <c r="FWC7" s="54"/>
      <c r="FWD7" s="54"/>
      <c r="FWE7" s="54"/>
      <c r="FWF7" s="54"/>
      <c r="FWG7" s="54"/>
      <c r="FWH7" s="54"/>
      <c r="FWI7" s="54"/>
      <c r="FWJ7" s="54"/>
      <c r="FWK7" s="54"/>
      <c r="FWL7" s="54"/>
      <c r="FWM7" s="54"/>
      <c r="FWN7" s="54"/>
      <c r="FWO7" s="54"/>
      <c r="FWP7" s="54"/>
      <c r="FWQ7" s="54"/>
      <c r="FWR7" s="54"/>
      <c r="FWS7" s="54"/>
      <c r="FWT7" s="54"/>
      <c r="FWU7" s="54"/>
      <c r="FWV7" s="54"/>
      <c r="FWW7" s="54"/>
      <c r="FWX7" s="54"/>
      <c r="FWY7" s="54"/>
      <c r="FWZ7" s="54"/>
      <c r="FXA7" s="54"/>
      <c r="FXB7" s="54"/>
      <c r="FXC7" s="54"/>
      <c r="FXD7" s="54"/>
      <c r="FXE7" s="54"/>
      <c r="FXF7" s="54"/>
      <c r="FXG7" s="54"/>
      <c r="FXH7" s="54"/>
      <c r="FXI7" s="54"/>
      <c r="FXJ7" s="54"/>
      <c r="FXK7" s="54"/>
      <c r="FXL7" s="54"/>
      <c r="FXM7" s="54"/>
      <c r="FXN7" s="54"/>
      <c r="FXO7" s="54"/>
      <c r="FXP7" s="54"/>
      <c r="FXQ7" s="54"/>
      <c r="FXR7" s="54"/>
      <c r="FXS7" s="54"/>
      <c r="FXT7" s="54"/>
      <c r="FXU7" s="54"/>
      <c r="FXV7" s="54"/>
      <c r="FXW7" s="54"/>
      <c r="FXX7" s="54"/>
      <c r="FXY7" s="54"/>
      <c r="FXZ7" s="54"/>
      <c r="FYA7" s="54"/>
      <c r="FYB7" s="54"/>
      <c r="FYC7" s="54"/>
      <c r="FYD7" s="54"/>
      <c r="FYE7" s="54"/>
      <c r="FYF7" s="54"/>
      <c r="FYG7" s="54"/>
      <c r="FYH7" s="54"/>
      <c r="FYI7" s="54"/>
      <c r="FYJ7" s="54"/>
      <c r="FYK7" s="54"/>
      <c r="FYL7" s="54"/>
      <c r="FYM7" s="54"/>
      <c r="FYN7" s="54"/>
      <c r="FYO7" s="54"/>
      <c r="FYP7" s="54"/>
      <c r="FYQ7" s="54"/>
      <c r="FYR7" s="54"/>
      <c r="FYS7" s="54"/>
      <c r="FYT7" s="54"/>
      <c r="FYU7" s="54"/>
      <c r="FYV7" s="54"/>
      <c r="FYW7" s="54"/>
      <c r="FYX7" s="54"/>
      <c r="FYY7" s="54"/>
      <c r="FYZ7" s="54"/>
      <c r="FZA7" s="54"/>
      <c r="FZB7" s="54"/>
      <c r="FZC7" s="54"/>
      <c r="FZD7" s="54"/>
      <c r="FZE7" s="54"/>
      <c r="FZF7" s="54"/>
      <c r="FZG7" s="54"/>
      <c r="FZH7" s="54"/>
      <c r="FZI7" s="54"/>
      <c r="FZJ7" s="54"/>
      <c r="FZK7" s="54"/>
      <c r="FZL7" s="54"/>
      <c r="FZM7" s="54"/>
      <c r="FZN7" s="54"/>
      <c r="FZO7" s="54"/>
      <c r="FZP7" s="54"/>
      <c r="FZQ7" s="54"/>
      <c r="FZR7" s="54"/>
      <c r="FZS7" s="54"/>
      <c r="FZT7" s="54"/>
      <c r="FZU7" s="54"/>
      <c r="FZV7" s="54"/>
      <c r="FZW7" s="54"/>
      <c r="FZX7" s="54"/>
      <c r="FZY7" s="54"/>
      <c r="FZZ7" s="54"/>
      <c r="GAA7" s="54"/>
      <c r="GAB7" s="54"/>
      <c r="GAC7" s="54"/>
      <c r="GAD7" s="54"/>
      <c r="GAE7" s="54"/>
      <c r="GAF7" s="54"/>
      <c r="GAG7" s="54"/>
      <c r="GAH7" s="54"/>
      <c r="GAI7" s="54"/>
      <c r="GAJ7" s="54"/>
      <c r="GAK7" s="54"/>
      <c r="GAL7" s="54"/>
      <c r="GAM7" s="54"/>
      <c r="GAN7" s="54"/>
      <c r="GAO7" s="54"/>
      <c r="GAP7" s="54"/>
      <c r="GAQ7" s="54"/>
      <c r="GAR7" s="54"/>
      <c r="GAS7" s="54"/>
      <c r="GAT7" s="54"/>
      <c r="GAU7" s="54"/>
      <c r="GAV7" s="54"/>
      <c r="GAW7" s="54"/>
      <c r="GAX7" s="54"/>
      <c r="GAY7" s="54"/>
      <c r="GAZ7" s="54"/>
      <c r="GBA7" s="54"/>
      <c r="GBB7" s="54"/>
      <c r="GBC7" s="54"/>
      <c r="GBD7" s="54"/>
      <c r="GBE7" s="54"/>
      <c r="GBF7" s="54"/>
      <c r="GBG7" s="54"/>
      <c r="GBH7" s="54"/>
      <c r="GBI7" s="54"/>
      <c r="GBJ7" s="54"/>
      <c r="GBK7" s="54"/>
      <c r="GBL7" s="54"/>
      <c r="GBM7" s="54"/>
      <c r="GBN7" s="54"/>
      <c r="GBO7" s="54"/>
      <c r="GBP7" s="54"/>
      <c r="GBQ7" s="54"/>
      <c r="GBR7" s="54"/>
      <c r="GBS7" s="54"/>
      <c r="GBT7" s="54"/>
      <c r="GBU7" s="54"/>
      <c r="GBV7" s="54"/>
      <c r="GBW7" s="54"/>
      <c r="GBX7" s="54"/>
      <c r="GBY7" s="54"/>
      <c r="GBZ7" s="54"/>
      <c r="GCA7" s="54"/>
      <c r="GCB7" s="54"/>
      <c r="GCC7" s="54"/>
      <c r="GCD7" s="54"/>
      <c r="GCE7" s="54"/>
      <c r="GCF7" s="54"/>
      <c r="GCG7" s="54"/>
      <c r="GCH7" s="54"/>
      <c r="GCI7" s="54"/>
      <c r="GCJ7" s="54"/>
      <c r="GCK7" s="54"/>
      <c r="GCL7" s="54"/>
      <c r="GCM7" s="54"/>
      <c r="GCN7" s="54"/>
      <c r="GCO7" s="54"/>
      <c r="GCP7" s="54"/>
      <c r="GCQ7" s="54"/>
      <c r="GCR7" s="54"/>
      <c r="GCS7" s="54"/>
      <c r="GCT7" s="54"/>
      <c r="GCU7" s="54"/>
      <c r="GCV7" s="54"/>
      <c r="GCW7" s="54"/>
      <c r="GCX7" s="54"/>
      <c r="GCY7" s="54"/>
      <c r="GCZ7" s="54"/>
      <c r="GDA7" s="54"/>
      <c r="GDB7" s="54"/>
      <c r="GDC7" s="54"/>
      <c r="GDD7" s="54"/>
      <c r="GDE7" s="54"/>
      <c r="GDF7" s="54"/>
      <c r="GDG7" s="54"/>
      <c r="GDH7" s="54"/>
      <c r="GDI7" s="54"/>
      <c r="GDJ7" s="54"/>
      <c r="GDK7" s="54"/>
      <c r="GDL7" s="54"/>
      <c r="GDM7" s="54"/>
      <c r="GDN7" s="54"/>
      <c r="GDO7" s="54"/>
      <c r="GDP7" s="54"/>
      <c r="GDQ7" s="54"/>
      <c r="GDR7" s="54"/>
      <c r="GDS7" s="54"/>
      <c r="GDT7" s="54"/>
      <c r="GDU7" s="54"/>
      <c r="GDV7" s="54"/>
      <c r="GDW7" s="54"/>
      <c r="GDX7" s="54"/>
      <c r="GDY7" s="54"/>
      <c r="GDZ7" s="54"/>
      <c r="GEA7" s="54"/>
      <c r="GEB7" s="54"/>
      <c r="GEC7" s="54"/>
      <c r="GED7" s="54"/>
      <c r="GEE7" s="54"/>
      <c r="GEF7" s="54"/>
      <c r="GEG7" s="54"/>
      <c r="GEH7" s="54"/>
      <c r="GEI7" s="54"/>
      <c r="GEJ7" s="54"/>
      <c r="GEK7" s="54"/>
      <c r="GEL7" s="54"/>
      <c r="GEM7" s="54"/>
      <c r="GEN7" s="54"/>
      <c r="GEO7" s="54"/>
      <c r="GEP7" s="54"/>
      <c r="GEQ7" s="54"/>
      <c r="GER7" s="54"/>
      <c r="GES7" s="54"/>
      <c r="GET7" s="54"/>
      <c r="GEU7" s="54"/>
      <c r="GEV7" s="54"/>
      <c r="GEW7" s="54"/>
      <c r="GEX7" s="54"/>
      <c r="GEY7" s="54"/>
      <c r="GEZ7" s="54"/>
      <c r="GFA7" s="54"/>
      <c r="GFB7" s="54"/>
      <c r="GFC7" s="54"/>
      <c r="GFD7" s="54"/>
      <c r="GFE7" s="54"/>
      <c r="GFF7" s="54"/>
      <c r="GFG7" s="54"/>
      <c r="GFH7" s="54"/>
      <c r="GFI7" s="54"/>
      <c r="GFJ7" s="54"/>
      <c r="GFK7" s="54"/>
      <c r="GFL7" s="54"/>
      <c r="GFM7" s="54"/>
      <c r="GFN7" s="54"/>
      <c r="GFO7" s="54"/>
      <c r="GFP7" s="54"/>
      <c r="GFQ7" s="54"/>
      <c r="GFR7" s="54"/>
      <c r="GFS7" s="54"/>
      <c r="GFT7" s="54"/>
      <c r="GFU7" s="54"/>
      <c r="GFV7" s="54"/>
      <c r="GFW7" s="54"/>
      <c r="GFX7" s="54"/>
      <c r="GFY7" s="54"/>
      <c r="GFZ7" s="54"/>
      <c r="GGA7" s="54"/>
      <c r="GGB7" s="54"/>
      <c r="GGC7" s="54"/>
      <c r="GGD7" s="54"/>
      <c r="GGE7" s="54"/>
      <c r="GGF7" s="54"/>
      <c r="GGG7" s="54"/>
      <c r="GGH7" s="54"/>
      <c r="GGI7" s="54"/>
      <c r="GGJ7" s="54"/>
      <c r="GGK7" s="54"/>
      <c r="GGL7" s="54"/>
      <c r="GGM7" s="54"/>
      <c r="GGN7" s="54"/>
      <c r="GGO7" s="54"/>
      <c r="GGP7" s="54"/>
      <c r="GGQ7" s="54"/>
      <c r="GGR7" s="54"/>
      <c r="GGS7" s="54"/>
      <c r="GGT7" s="54"/>
      <c r="GGU7" s="54"/>
      <c r="GGV7" s="54"/>
      <c r="GGW7" s="54"/>
      <c r="GGX7" s="54"/>
      <c r="GGY7" s="54"/>
      <c r="GGZ7" s="54"/>
      <c r="GHA7" s="54"/>
      <c r="GHB7" s="54"/>
      <c r="GHC7" s="54"/>
      <c r="GHD7" s="54"/>
      <c r="GHE7" s="54"/>
      <c r="GHF7" s="54"/>
      <c r="GHG7" s="54"/>
      <c r="GHH7" s="54"/>
      <c r="GHI7" s="54"/>
      <c r="GHJ7" s="54"/>
      <c r="GHK7" s="54"/>
      <c r="GHL7" s="54"/>
      <c r="GHM7" s="54"/>
      <c r="GHN7" s="54"/>
      <c r="GHO7" s="54"/>
      <c r="GHP7" s="54"/>
      <c r="GHQ7" s="54"/>
      <c r="GHR7" s="54"/>
      <c r="GHS7" s="54"/>
      <c r="GHT7" s="54"/>
      <c r="GHU7" s="54"/>
      <c r="GHV7" s="54"/>
      <c r="GHW7" s="54"/>
      <c r="GHX7" s="54"/>
      <c r="GHY7" s="54"/>
      <c r="GHZ7" s="54"/>
      <c r="GIA7" s="54"/>
      <c r="GIB7" s="54"/>
      <c r="GIC7" s="54"/>
      <c r="GID7" s="54"/>
      <c r="GIE7" s="54"/>
      <c r="GIF7" s="54"/>
      <c r="GIG7" s="54"/>
      <c r="GIH7" s="54"/>
      <c r="GII7" s="54"/>
      <c r="GIJ7" s="54"/>
      <c r="GIK7" s="54"/>
      <c r="GIL7" s="54"/>
      <c r="GIM7" s="54"/>
      <c r="GIN7" s="54"/>
      <c r="GIO7" s="54"/>
      <c r="GIP7" s="54"/>
      <c r="GIQ7" s="54"/>
      <c r="GIR7" s="54"/>
      <c r="GIS7" s="54"/>
      <c r="GIT7" s="54"/>
      <c r="GIU7" s="54"/>
      <c r="GIV7" s="54"/>
      <c r="GIW7" s="54"/>
      <c r="GIX7" s="54"/>
      <c r="GIY7" s="54"/>
      <c r="GIZ7" s="54"/>
      <c r="GJA7" s="54"/>
      <c r="GJB7" s="54"/>
      <c r="GJC7" s="54"/>
      <c r="GJD7" s="54"/>
      <c r="GJE7" s="54"/>
      <c r="GJF7" s="54"/>
      <c r="GJG7" s="54"/>
      <c r="GJH7" s="54"/>
      <c r="GJI7" s="54"/>
      <c r="GJJ7" s="54"/>
      <c r="GJK7" s="54"/>
      <c r="GJL7" s="54"/>
      <c r="GJM7" s="54"/>
      <c r="GJN7" s="54"/>
      <c r="GJO7" s="54"/>
      <c r="GJP7" s="54"/>
      <c r="GJQ7" s="54"/>
      <c r="GJR7" s="54"/>
      <c r="GJS7" s="54"/>
      <c r="GJT7" s="54"/>
      <c r="GJU7" s="54"/>
      <c r="GJV7" s="54"/>
      <c r="GJW7" s="54"/>
      <c r="GJX7" s="54"/>
      <c r="GJY7" s="54"/>
      <c r="GJZ7" s="54"/>
      <c r="GKA7" s="54"/>
      <c r="GKB7" s="54"/>
      <c r="GKC7" s="54"/>
      <c r="GKD7" s="54"/>
      <c r="GKE7" s="54"/>
      <c r="GKF7" s="54"/>
      <c r="GKG7" s="54"/>
      <c r="GKH7" s="54"/>
      <c r="GKI7" s="54"/>
      <c r="GKJ7" s="54"/>
      <c r="GKK7" s="54"/>
      <c r="GKL7" s="54"/>
      <c r="GKM7" s="54"/>
      <c r="GKN7" s="54"/>
      <c r="GKO7" s="54"/>
      <c r="GKP7" s="54"/>
      <c r="GKQ7" s="54"/>
      <c r="GKR7" s="54"/>
      <c r="GKS7" s="54"/>
      <c r="GKT7" s="54"/>
      <c r="GKU7" s="54"/>
      <c r="GKV7" s="54"/>
      <c r="GKW7" s="54"/>
      <c r="GKX7" s="54"/>
      <c r="GKY7" s="54"/>
      <c r="GKZ7" s="54"/>
      <c r="GLA7" s="54"/>
      <c r="GLB7" s="54"/>
      <c r="GLC7" s="54"/>
      <c r="GLD7" s="54"/>
      <c r="GLE7" s="54"/>
      <c r="GLF7" s="54"/>
      <c r="GLG7" s="54"/>
      <c r="GLH7" s="54"/>
      <c r="GLI7" s="54"/>
      <c r="GLJ7" s="54"/>
      <c r="GLK7" s="54"/>
      <c r="GLL7" s="54"/>
      <c r="GLM7" s="54"/>
      <c r="GLN7" s="54"/>
      <c r="GLO7" s="54"/>
      <c r="GLP7" s="54"/>
      <c r="GLQ7" s="54"/>
      <c r="GLR7" s="54"/>
      <c r="GLS7" s="54"/>
      <c r="GLT7" s="54"/>
      <c r="GLU7" s="54"/>
      <c r="GLV7" s="54"/>
      <c r="GLW7" s="54"/>
      <c r="GLX7" s="54"/>
      <c r="GLY7" s="54"/>
      <c r="GLZ7" s="54"/>
      <c r="GMA7" s="54"/>
      <c r="GMB7" s="54"/>
      <c r="GMC7" s="54"/>
      <c r="GMD7" s="54"/>
      <c r="GME7" s="54"/>
      <c r="GMF7" s="54"/>
      <c r="GMG7" s="54"/>
      <c r="GMH7" s="54"/>
      <c r="GMI7" s="54"/>
      <c r="GMJ7" s="54"/>
      <c r="GMK7" s="54"/>
      <c r="GML7" s="54"/>
      <c r="GMM7" s="54"/>
      <c r="GMN7" s="54"/>
      <c r="GMO7" s="54"/>
      <c r="GMP7" s="54"/>
      <c r="GMQ7" s="54"/>
      <c r="GMR7" s="54"/>
      <c r="GMS7" s="54"/>
      <c r="GMT7" s="54"/>
      <c r="GMU7" s="54"/>
      <c r="GMV7" s="54"/>
      <c r="GMW7" s="54"/>
      <c r="GMX7" s="54"/>
      <c r="GMY7" s="54"/>
      <c r="GMZ7" s="54"/>
      <c r="GNA7" s="54"/>
      <c r="GNB7" s="54"/>
      <c r="GNC7" s="54"/>
      <c r="GND7" s="54"/>
      <c r="GNE7" s="54"/>
      <c r="GNF7" s="54"/>
      <c r="GNG7" s="54"/>
      <c r="GNH7" s="54"/>
      <c r="GNI7" s="54"/>
      <c r="GNJ7" s="54"/>
      <c r="GNK7" s="54"/>
      <c r="GNL7" s="54"/>
      <c r="GNM7" s="54"/>
      <c r="GNN7" s="54"/>
      <c r="GNO7" s="54"/>
      <c r="GNP7" s="54"/>
      <c r="GNQ7" s="54"/>
      <c r="GNR7" s="54"/>
      <c r="GNS7" s="54"/>
      <c r="GNT7" s="54"/>
      <c r="GNU7" s="54"/>
      <c r="GNV7" s="54"/>
      <c r="GNW7" s="54"/>
      <c r="GNX7" s="54"/>
      <c r="GNY7" s="54"/>
      <c r="GNZ7" s="54"/>
      <c r="GOA7" s="54"/>
      <c r="GOB7" s="54"/>
      <c r="GOC7" s="54"/>
      <c r="GOD7" s="54"/>
      <c r="GOE7" s="54"/>
      <c r="GOF7" s="54"/>
      <c r="GOG7" s="54"/>
      <c r="GOH7" s="54"/>
      <c r="GOI7" s="54"/>
      <c r="GOJ7" s="54"/>
      <c r="GOK7" s="54"/>
      <c r="GOL7" s="54"/>
      <c r="GOM7" s="54"/>
      <c r="GON7" s="54"/>
      <c r="GOO7" s="54"/>
      <c r="GOP7" s="54"/>
      <c r="GOQ7" s="54"/>
      <c r="GOR7" s="54"/>
      <c r="GOS7" s="54"/>
      <c r="GOT7" s="54"/>
      <c r="GOU7" s="54"/>
      <c r="GOV7" s="54"/>
      <c r="GOW7" s="54"/>
      <c r="GOX7" s="54"/>
      <c r="GOY7" s="54"/>
      <c r="GOZ7" s="54"/>
      <c r="GPA7" s="54"/>
      <c r="GPB7" s="54"/>
      <c r="GPC7" s="54"/>
      <c r="GPD7" s="54"/>
      <c r="GPE7" s="54"/>
      <c r="GPF7" s="54"/>
      <c r="GPG7" s="54"/>
      <c r="GPH7" s="54"/>
      <c r="GPI7" s="54"/>
      <c r="GPJ7" s="54"/>
      <c r="GPK7" s="54"/>
      <c r="GPL7" s="54"/>
      <c r="GPM7" s="54"/>
      <c r="GPN7" s="54"/>
      <c r="GPO7" s="54"/>
      <c r="GPP7" s="54"/>
      <c r="GPQ7" s="54"/>
      <c r="GPR7" s="54"/>
      <c r="GPS7" s="54"/>
      <c r="GPT7" s="54"/>
      <c r="GPU7" s="54"/>
      <c r="GPV7" s="54"/>
      <c r="GPW7" s="54"/>
      <c r="GPX7" s="54"/>
      <c r="GPY7" s="54"/>
      <c r="GPZ7" s="54"/>
      <c r="GQA7" s="54"/>
      <c r="GQB7" s="54"/>
      <c r="GQC7" s="54"/>
      <c r="GQD7" s="54"/>
      <c r="GQE7" s="54"/>
      <c r="GQF7" s="54"/>
      <c r="GQG7" s="54"/>
      <c r="GQH7" s="54"/>
      <c r="GQI7" s="54"/>
      <c r="GQJ7" s="54"/>
      <c r="GQK7" s="54"/>
      <c r="GQL7" s="54"/>
      <c r="GQM7" s="54"/>
      <c r="GQN7" s="54"/>
      <c r="GQO7" s="54"/>
      <c r="GQP7" s="54"/>
      <c r="GQQ7" s="54"/>
      <c r="GQR7" s="54"/>
      <c r="GQS7" s="54"/>
      <c r="GQT7" s="54"/>
      <c r="GQU7" s="54"/>
      <c r="GQV7" s="54"/>
      <c r="GQW7" s="54"/>
      <c r="GQX7" s="54"/>
      <c r="GQY7" s="54"/>
      <c r="GQZ7" s="54"/>
      <c r="GRA7" s="54"/>
      <c r="GRB7" s="54"/>
      <c r="GRC7" s="54"/>
      <c r="GRD7" s="54"/>
      <c r="GRE7" s="54"/>
      <c r="GRF7" s="54"/>
      <c r="GRG7" s="54"/>
      <c r="GRH7" s="54"/>
      <c r="GRI7" s="54"/>
      <c r="GRJ7" s="54"/>
      <c r="GRK7" s="54"/>
      <c r="GRL7" s="54"/>
      <c r="GRM7" s="54"/>
      <c r="GRN7" s="54"/>
      <c r="GRO7" s="54"/>
      <c r="GRP7" s="54"/>
      <c r="GRQ7" s="54"/>
      <c r="GRR7" s="54"/>
      <c r="GRS7" s="54"/>
      <c r="GRT7" s="54"/>
      <c r="GRU7" s="54"/>
      <c r="GRV7" s="54"/>
      <c r="GRW7" s="54"/>
      <c r="GRX7" s="54"/>
      <c r="GRY7" s="54"/>
      <c r="GRZ7" s="54"/>
      <c r="GSA7" s="54"/>
      <c r="GSB7" s="54"/>
      <c r="GSC7" s="54"/>
      <c r="GSD7" s="54"/>
      <c r="GSE7" s="54"/>
      <c r="GSF7" s="54"/>
      <c r="GSG7" s="54"/>
      <c r="GSH7" s="54"/>
      <c r="GSI7" s="54"/>
      <c r="GSJ7" s="54"/>
      <c r="GSK7" s="54"/>
      <c r="GSL7" s="54"/>
      <c r="GSM7" s="54"/>
      <c r="GSN7" s="54"/>
      <c r="GSO7" s="54"/>
      <c r="GSP7" s="54"/>
      <c r="GSQ7" s="54"/>
      <c r="GSR7" s="54"/>
      <c r="GSS7" s="54"/>
      <c r="GST7" s="54"/>
      <c r="GSU7" s="54"/>
      <c r="GSV7" s="54"/>
      <c r="GSW7" s="54"/>
      <c r="GSX7" s="54"/>
      <c r="GSY7" s="54"/>
      <c r="GSZ7" s="54"/>
      <c r="GTA7" s="54"/>
      <c r="GTB7" s="54"/>
      <c r="GTC7" s="54"/>
      <c r="GTD7" s="54"/>
      <c r="GTE7" s="54"/>
      <c r="GTF7" s="54"/>
      <c r="GTG7" s="54"/>
      <c r="GTH7" s="54"/>
      <c r="GTI7" s="54"/>
      <c r="GTJ7" s="54"/>
      <c r="GTK7" s="54"/>
      <c r="GTL7" s="54"/>
      <c r="GTM7" s="54"/>
      <c r="GTN7" s="54"/>
      <c r="GTO7" s="54"/>
      <c r="GTP7" s="54"/>
      <c r="GTQ7" s="54"/>
      <c r="GTR7" s="54"/>
      <c r="GTS7" s="54"/>
      <c r="GTT7" s="54"/>
      <c r="GTU7" s="54"/>
      <c r="GTV7" s="54"/>
      <c r="GTW7" s="54"/>
      <c r="GTX7" s="54"/>
      <c r="GTY7" s="54"/>
      <c r="GTZ7" s="54"/>
      <c r="GUA7" s="54"/>
      <c r="GUB7" s="54"/>
      <c r="GUC7" s="54"/>
      <c r="GUD7" s="54"/>
      <c r="GUE7" s="54"/>
      <c r="GUF7" s="54"/>
      <c r="GUG7" s="54"/>
      <c r="GUH7" s="54"/>
      <c r="GUI7" s="54"/>
      <c r="GUJ7" s="54"/>
      <c r="GUK7" s="54"/>
      <c r="GUL7" s="54"/>
      <c r="GUM7" s="54"/>
      <c r="GUN7" s="54"/>
      <c r="GUO7" s="54"/>
      <c r="GUP7" s="54"/>
      <c r="GUQ7" s="54"/>
      <c r="GUR7" s="54"/>
      <c r="GUS7" s="54"/>
      <c r="GUT7" s="54"/>
      <c r="GUU7" s="54"/>
      <c r="GUV7" s="54"/>
      <c r="GUW7" s="54"/>
      <c r="GUX7" s="54"/>
      <c r="GUY7" s="54"/>
      <c r="GUZ7" s="54"/>
      <c r="GVA7" s="54"/>
      <c r="GVB7" s="54"/>
      <c r="GVC7" s="54"/>
      <c r="GVD7" s="54"/>
      <c r="GVE7" s="54"/>
      <c r="GVF7" s="54"/>
      <c r="GVG7" s="54"/>
      <c r="GVH7" s="54"/>
      <c r="GVI7" s="54"/>
      <c r="GVJ7" s="54"/>
      <c r="GVK7" s="54"/>
      <c r="GVL7" s="54"/>
      <c r="GVM7" s="54"/>
      <c r="GVN7" s="54"/>
      <c r="GVO7" s="54"/>
      <c r="GVP7" s="54"/>
      <c r="GVQ7" s="54"/>
      <c r="GVR7" s="54"/>
      <c r="GVS7" s="54"/>
      <c r="GVT7" s="54"/>
      <c r="GVU7" s="54"/>
      <c r="GVV7" s="54"/>
      <c r="GVW7" s="54"/>
      <c r="GVX7" s="54"/>
      <c r="GVY7" s="54"/>
      <c r="GVZ7" s="54"/>
      <c r="GWA7" s="54"/>
      <c r="GWB7" s="54"/>
      <c r="GWC7" s="54"/>
      <c r="GWD7" s="54"/>
      <c r="GWE7" s="54"/>
      <c r="GWF7" s="54"/>
      <c r="GWG7" s="54"/>
      <c r="GWH7" s="54"/>
      <c r="GWI7" s="54"/>
      <c r="GWJ7" s="54"/>
      <c r="GWK7" s="54"/>
      <c r="GWL7" s="54"/>
      <c r="GWM7" s="54"/>
      <c r="GWN7" s="54"/>
      <c r="GWO7" s="54"/>
      <c r="GWP7" s="54"/>
      <c r="GWQ7" s="54"/>
      <c r="GWR7" s="54"/>
      <c r="GWS7" s="54"/>
      <c r="GWT7" s="54"/>
      <c r="GWU7" s="54"/>
      <c r="GWV7" s="54"/>
      <c r="GWW7" s="54"/>
      <c r="GWX7" s="54"/>
      <c r="GWY7" s="54"/>
      <c r="GWZ7" s="54"/>
      <c r="GXA7" s="54"/>
      <c r="GXB7" s="54"/>
      <c r="GXC7" s="54"/>
      <c r="GXD7" s="54"/>
      <c r="GXE7" s="54"/>
      <c r="GXF7" s="54"/>
      <c r="GXG7" s="54"/>
      <c r="GXH7" s="54"/>
      <c r="GXI7" s="54"/>
      <c r="GXJ7" s="54"/>
      <c r="GXK7" s="54"/>
      <c r="GXL7" s="54"/>
      <c r="GXM7" s="54"/>
      <c r="GXN7" s="54"/>
      <c r="GXO7" s="54"/>
      <c r="GXP7" s="54"/>
      <c r="GXQ7" s="54"/>
      <c r="GXR7" s="54"/>
      <c r="GXS7" s="54"/>
      <c r="GXT7" s="54"/>
      <c r="GXU7" s="54"/>
      <c r="GXV7" s="54"/>
      <c r="GXW7" s="54"/>
      <c r="GXX7" s="54"/>
      <c r="GXY7" s="54"/>
      <c r="GXZ7" s="54"/>
      <c r="GYA7" s="54"/>
      <c r="GYB7" s="54"/>
      <c r="GYC7" s="54"/>
      <c r="GYD7" s="54"/>
      <c r="GYE7" s="54"/>
      <c r="GYF7" s="54"/>
      <c r="GYG7" s="54"/>
      <c r="GYH7" s="54"/>
      <c r="GYI7" s="54"/>
      <c r="GYJ7" s="54"/>
      <c r="GYK7" s="54"/>
      <c r="GYL7" s="54"/>
      <c r="GYM7" s="54"/>
      <c r="GYN7" s="54"/>
      <c r="GYO7" s="54"/>
      <c r="GYP7" s="54"/>
      <c r="GYQ7" s="54"/>
      <c r="GYR7" s="54"/>
      <c r="GYS7" s="54"/>
      <c r="GYT7" s="54"/>
      <c r="GYU7" s="54"/>
      <c r="GYV7" s="54"/>
      <c r="GYW7" s="54"/>
      <c r="GYX7" s="54"/>
      <c r="GYY7" s="54"/>
      <c r="GYZ7" s="54"/>
      <c r="GZA7" s="54"/>
      <c r="GZB7" s="54"/>
      <c r="GZC7" s="54"/>
      <c r="GZD7" s="54"/>
      <c r="GZE7" s="54"/>
      <c r="GZF7" s="54"/>
      <c r="GZG7" s="54"/>
      <c r="GZH7" s="54"/>
      <c r="GZI7" s="54"/>
      <c r="GZJ7" s="54"/>
      <c r="GZK7" s="54"/>
      <c r="GZL7" s="54"/>
      <c r="GZM7" s="54"/>
      <c r="GZN7" s="54"/>
      <c r="GZO7" s="54"/>
      <c r="GZP7" s="54"/>
      <c r="GZQ7" s="54"/>
      <c r="GZR7" s="54"/>
      <c r="GZS7" s="54"/>
      <c r="GZT7" s="54"/>
      <c r="GZU7" s="54"/>
      <c r="GZV7" s="54"/>
      <c r="GZW7" s="54"/>
      <c r="GZX7" s="54"/>
      <c r="GZY7" s="54"/>
      <c r="GZZ7" s="54"/>
      <c r="HAA7" s="54"/>
      <c r="HAB7" s="54"/>
      <c r="HAC7" s="54"/>
      <c r="HAD7" s="54"/>
      <c r="HAE7" s="54"/>
      <c r="HAF7" s="54"/>
      <c r="HAG7" s="54"/>
      <c r="HAH7" s="54"/>
      <c r="HAI7" s="54"/>
      <c r="HAJ7" s="54"/>
      <c r="HAK7" s="54"/>
      <c r="HAL7" s="54"/>
      <c r="HAM7" s="54"/>
      <c r="HAN7" s="54"/>
      <c r="HAO7" s="54"/>
      <c r="HAP7" s="54"/>
      <c r="HAQ7" s="54"/>
      <c r="HAR7" s="54"/>
      <c r="HAS7" s="54"/>
      <c r="HAT7" s="54"/>
      <c r="HAU7" s="54"/>
      <c r="HAV7" s="54"/>
      <c r="HAW7" s="54"/>
      <c r="HAX7" s="54"/>
      <c r="HAY7" s="54"/>
      <c r="HAZ7" s="54"/>
      <c r="HBA7" s="54"/>
      <c r="HBB7" s="54"/>
      <c r="HBC7" s="54"/>
      <c r="HBD7" s="54"/>
      <c r="HBE7" s="54"/>
      <c r="HBF7" s="54"/>
      <c r="HBG7" s="54"/>
      <c r="HBH7" s="54"/>
      <c r="HBI7" s="54"/>
      <c r="HBJ7" s="54"/>
      <c r="HBK7" s="54"/>
      <c r="HBL7" s="54"/>
      <c r="HBM7" s="54"/>
      <c r="HBN7" s="54"/>
      <c r="HBO7" s="54"/>
      <c r="HBP7" s="54"/>
      <c r="HBQ7" s="54"/>
      <c r="HBR7" s="54"/>
      <c r="HBS7" s="54"/>
      <c r="HBT7" s="54"/>
      <c r="HBU7" s="54"/>
      <c r="HBV7" s="54"/>
      <c r="HBW7" s="54"/>
      <c r="HBX7" s="54"/>
      <c r="HBY7" s="54"/>
      <c r="HBZ7" s="54"/>
      <c r="HCA7" s="54"/>
      <c r="HCB7" s="54"/>
      <c r="HCC7" s="54"/>
      <c r="HCD7" s="54"/>
      <c r="HCE7" s="54"/>
      <c r="HCF7" s="54"/>
      <c r="HCG7" s="54"/>
      <c r="HCH7" s="54"/>
      <c r="HCI7" s="54"/>
      <c r="HCJ7" s="54"/>
      <c r="HCK7" s="54"/>
      <c r="HCL7" s="54"/>
      <c r="HCM7" s="54"/>
      <c r="HCN7" s="54"/>
      <c r="HCO7" s="54"/>
      <c r="HCP7" s="54"/>
      <c r="HCQ7" s="54"/>
      <c r="HCR7" s="54"/>
      <c r="HCS7" s="54"/>
      <c r="HCT7" s="54"/>
      <c r="HCU7" s="54"/>
      <c r="HCV7" s="54"/>
      <c r="HCW7" s="54"/>
      <c r="HCX7" s="54"/>
      <c r="HCY7" s="54"/>
      <c r="HCZ7" s="54"/>
      <c r="HDA7" s="54"/>
      <c r="HDB7" s="54"/>
      <c r="HDC7" s="54"/>
      <c r="HDD7" s="54"/>
      <c r="HDE7" s="54"/>
      <c r="HDF7" s="54"/>
      <c r="HDG7" s="54"/>
      <c r="HDH7" s="54"/>
      <c r="HDI7" s="54"/>
      <c r="HDJ7" s="54"/>
      <c r="HDK7" s="54"/>
      <c r="HDL7" s="54"/>
      <c r="HDM7" s="54"/>
      <c r="HDN7" s="54"/>
      <c r="HDO7" s="54"/>
      <c r="HDP7" s="54"/>
      <c r="HDQ7" s="54"/>
      <c r="HDR7" s="54"/>
      <c r="HDS7" s="54"/>
      <c r="HDT7" s="54"/>
      <c r="HDU7" s="54"/>
      <c r="HDV7" s="54"/>
      <c r="HDW7" s="54"/>
      <c r="HDX7" s="54"/>
      <c r="HDY7" s="54"/>
      <c r="HDZ7" s="54"/>
      <c r="HEA7" s="54"/>
      <c r="HEB7" s="54"/>
      <c r="HEC7" s="54"/>
      <c r="HED7" s="54"/>
      <c r="HEE7" s="54"/>
      <c r="HEF7" s="54"/>
      <c r="HEG7" s="54"/>
      <c r="HEH7" s="54"/>
      <c r="HEI7" s="54"/>
      <c r="HEJ7" s="54"/>
      <c r="HEK7" s="54"/>
      <c r="HEL7" s="54"/>
      <c r="HEM7" s="54"/>
      <c r="HEN7" s="54"/>
      <c r="HEO7" s="54"/>
      <c r="HEP7" s="54"/>
      <c r="HEQ7" s="54"/>
      <c r="HER7" s="54"/>
      <c r="HES7" s="54"/>
      <c r="HET7" s="54"/>
      <c r="HEU7" s="54"/>
      <c r="HEV7" s="54"/>
      <c r="HEW7" s="54"/>
      <c r="HEX7" s="54"/>
      <c r="HEY7" s="54"/>
      <c r="HEZ7" s="54"/>
      <c r="HFA7" s="54"/>
      <c r="HFB7" s="54"/>
      <c r="HFC7" s="54"/>
      <c r="HFD7" s="54"/>
      <c r="HFE7" s="54"/>
      <c r="HFF7" s="54"/>
      <c r="HFG7" s="54"/>
      <c r="HFH7" s="54"/>
      <c r="HFI7" s="54"/>
      <c r="HFJ7" s="54"/>
      <c r="HFK7" s="54"/>
      <c r="HFL7" s="54"/>
      <c r="HFM7" s="54"/>
      <c r="HFN7" s="54"/>
      <c r="HFO7" s="54"/>
      <c r="HFP7" s="54"/>
      <c r="HFQ7" s="54"/>
      <c r="HFR7" s="54"/>
      <c r="HFS7" s="54"/>
      <c r="HFT7" s="54"/>
      <c r="HFU7" s="54"/>
      <c r="HFV7" s="54"/>
      <c r="HFW7" s="54"/>
      <c r="HFX7" s="54"/>
      <c r="HFY7" s="54"/>
      <c r="HFZ7" s="54"/>
      <c r="HGA7" s="54"/>
      <c r="HGB7" s="54"/>
      <c r="HGC7" s="54"/>
      <c r="HGD7" s="54"/>
      <c r="HGE7" s="54"/>
      <c r="HGF7" s="54"/>
      <c r="HGG7" s="54"/>
      <c r="HGH7" s="54"/>
      <c r="HGI7" s="54"/>
      <c r="HGJ7" s="54"/>
      <c r="HGK7" s="54"/>
      <c r="HGL7" s="54"/>
      <c r="HGM7" s="54"/>
      <c r="HGN7" s="54"/>
      <c r="HGO7" s="54"/>
      <c r="HGP7" s="54"/>
      <c r="HGQ7" s="54"/>
      <c r="HGR7" s="54"/>
      <c r="HGS7" s="54"/>
      <c r="HGT7" s="54"/>
      <c r="HGU7" s="54"/>
      <c r="HGV7" s="54"/>
      <c r="HGW7" s="54"/>
      <c r="HGX7" s="54"/>
      <c r="HGY7" s="54"/>
      <c r="HGZ7" s="54"/>
      <c r="HHA7" s="54"/>
      <c r="HHB7" s="54"/>
      <c r="HHC7" s="54"/>
      <c r="HHD7" s="54"/>
      <c r="HHE7" s="54"/>
      <c r="HHF7" s="54"/>
      <c r="HHG7" s="54"/>
      <c r="HHH7" s="54"/>
      <c r="HHI7" s="54"/>
      <c r="HHJ7" s="54"/>
      <c r="HHK7" s="54"/>
      <c r="HHL7" s="54"/>
      <c r="HHM7" s="54"/>
      <c r="HHN7" s="54"/>
      <c r="HHO7" s="54"/>
      <c r="HHP7" s="54"/>
      <c r="HHQ7" s="54"/>
      <c r="HHR7" s="54"/>
      <c r="HHS7" s="54"/>
      <c r="HHT7" s="54"/>
      <c r="HHU7" s="54"/>
      <c r="HHV7" s="54"/>
      <c r="HHW7" s="54"/>
      <c r="HHX7" s="54"/>
      <c r="HHY7" s="54"/>
      <c r="HHZ7" s="54"/>
      <c r="HIA7" s="54"/>
      <c r="HIB7" s="54"/>
      <c r="HIC7" s="54"/>
      <c r="HID7" s="54"/>
      <c r="HIE7" s="54"/>
      <c r="HIF7" s="54"/>
      <c r="HIG7" s="54"/>
      <c r="HIH7" s="54"/>
      <c r="HII7" s="54"/>
      <c r="HIJ7" s="54"/>
      <c r="HIK7" s="54"/>
      <c r="HIL7" s="54"/>
      <c r="HIM7" s="54"/>
      <c r="HIN7" s="54"/>
      <c r="HIO7" s="54"/>
      <c r="HIP7" s="54"/>
      <c r="HIQ7" s="54"/>
      <c r="HIR7" s="54"/>
      <c r="HIS7" s="54"/>
      <c r="HIT7" s="54"/>
      <c r="HIU7" s="54"/>
      <c r="HIV7" s="54"/>
      <c r="HIW7" s="54"/>
      <c r="HIX7" s="54"/>
      <c r="HIY7" s="54"/>
      <c r="HIZ7" s="54"/>
      <c r="HJA7" s="54"/>
      <c r="HJB7" s="54"/>
      <c r="HJC7" s="54"/>
      <c r="HJD7" s="54"/>
      <c r="HJE7" s="54"/>
      <c r="HJF7" s="54"/>
      <c r="HJG7" s="54"/>
      <c r="HJH7" s="54"/>
      <c r="HJI7" s="54"/>
      <c r="HJJ7" s="54"/>
      <c r="HJK7" s="54"/>
      <c r="HJL7" s="54"/>
      <c r="HJM7" s="54"/>
      <c r="HJN7" s="54"/>
      <c r="HJO7" s="54"/>
      <c r="HJP7" s="54"/>
      <c r="HJQ7" s="54"/>
      <c r="HJR7" s="54"/>
      <c r="HJS7" s="54"/>
      <c r="HJT7" s="54"/>
      <c r="HJU7" s="54"/>
      <c r="HJV7" s="54"/>
      <c r="HJW7" s="54"/>
      <c r="HJX7" s="54"/>
      <c r="HJY7" s="54"/>
      <c r="HJZ7" s="54"/>
      <c r="HKA7" s="54"/>
      <c r="HKB7" s="54"/>
      <c r="HKC7" s="54"/>
      <c r="HKD7" s="54"/>
      <c r="HKE7" s="54"/>
      <c r="HKF7" s="54"/>
      <c r="HKG7" s="54"/>
      <c r="HKH7" s="54"/>
      <c r="HKI7" s="54"/>
      <c r="HKJ7" s="54"/>
      <c r="HKK7" s="54"/>
      <c r="HKL7" s="54"/>
      <c r="HKM7" s="54"/>
      <c r="HKN7" s="54"/>
      <c r="HKO7" s="54"/>
      <c r="HKP7" s="54"/>
      <c r="HKQ7" s="54"/>
      <c r="HKR7" s="54"/>
      <c r="HKS7" s="54"/>
      <c r="HKT7" s="54"/>
      <c r="HKU7" s="54"/>
      <c r="HKV7" s="54"/>
      <c r="HKW7" s="54"/>
      <c r="HKX7" s="54"/>
      <c r="HKY7" s="54"/>
      <c r="HKZ7" s="54"/>
      <c r="HLA7" s="54"/>
      <c r="HLB7" s="54"/>
      <c r="HLC7" s="54"/>
      <c r="HLD7" s="54"/>
      <c r="HLE7" s="54"/>
      <c r="HLF7" s="54"/>
      <c r="HLG7" s="54"/>
      <c r="HLH7" s="54"/>
      <c r="HLI7" s="54"/>
      <c r="HLJ7" s="54"/>
      <c r="HLK7" s="54"/>
      <c r="HLL7" s="54"/>
      <c r="HLM7" s="54"/>
      <c r="HLN7" s="54"/>
      <c r="HLO7" s="54"/>
      <c r="HLP7" s="54"/>
      <c r="HLQ7" s="54"/>
      <c r="HLR7" s="54"/>
      <c r="HLS7" s="54"/>
      <c r="HLT7" s="54"/>
      <c r="HLU7" s="54"/>
      <c r="HLV7" s="54"/>
      <c r="HLW7" s="54"/>
      <c r="HLX7" s="54"/>
      <c r="HLY7" s="54"/>
      <c r="HLZ7" s="54"/>
      <c r="HMA7" s="54"/>
      <c r="HMB7" s="54"/>
      <c r="HMC7" s="54"/>
      <c r="HMD7" s="54"/>
      <c r="HME7" s="54"/>
      <c r="HMF7" s="54"/>
      <c r="HMG7" s="54"/>
      <c r="HMH7" s="54"/>
      <c r="HMI7" s="54"/>
      <c r="HMJ7" s="54"/>
      <c r="HMK7" s="54"/>
      <c r="HML7" s="54"/>
      <c r="HMM7" s="54"/>
      <c r="HMN7" s="54"/>
      <c r="HMO7" s="54"/>
      <c r="HMP7" s="54"/>
      <c r="HMQ7" s="54"/>
      <c r="HMR7" s="54"/>
      <c r="HMS7" s="54"/>
      <c r="HMT7" s="54"/>
      <c r="HMU7" s="54"/>
      <c r="HMV7" s="54"/>
      <c r="HMW7" s="54"/>
      <c r="HMX7" s="54"/>
      <c r="HMY7" s="54"/>
      <c r="HMZ7" s="54"/>
      <c r="HNA7" s="54"/>
      <c r="HNB7" s="54"/>
      <c r="HNC7" s="54"/>
      <c r="HND7" s="54"/>
      <c r="HNE7" s="54"/>
      <c r="HNF7" s="54"/>
      <c r="HNG7" s="54"/>
      <c r="HNH7" s="54"/>
      <c r="HNI7" s="54"/>
      <c r="HNJ7" s="54"/>
      <c r="HNK7" s="54"/>
      <c r="HNL7" s="54"/>
      <c r="HNM7" s="54"/>
      <c r="HNN7" s="54"/>
      <c r="HNO7" s="54"/>
      <c r="HNP7" s="54"/>
      <c r="HNQ7" s="54"/>
      <c r="HNR7" s="54"/>
      <c r="HNS7" s="54"/>
      <c r="HNT7" s="54"/>
      <c r="HNU7" s="54"/>
      <c r="HNV7" s="54"/>
      <c r="HNW7" s="54"/>
      <c r="HNX7" s="54"/>
      <c r="HNY7" s="54"/>
      <c r="HNZ7" s="54"/>
      <c r="HOA7" s="54"/>
      <c r="HOB7" s="54"/>
      <c r="HOC7" s="54"/>
      <c r="HOD7" s="54"/>
      <c r="HOE7" s="54"/>
      <c r="HOF7" s="54"/>
      <c r="HOG7" s="54"/>
      <c r="HOH7" s="54"/>
      <c r="HOI7" s="54"/>
      <c r="HOJ7" s="54"/>
      <c r="HOK7" s="54"/>
      <c r="HOL7" s="54"/>
      <c r="HOM7" s="54"/>
      <c r="HON7" s="54"/>
      <c r="HOO7" s="54"/>
      <c r="HOP7" s="54"/>
      <c r="HOQ7" s="54"/>
      <c r="HOR7" s="54"/>
      <c r="HOS7" s="54"/>
      <c r="HOT7" s="54"/>
      <c r="HOU7" s="54"/>
      <c r="HOV7" s="54"/>
      <c r="HOW7" s="54"/>
      <c r="HOX7" s="54"/>
      <c r="HOY7" s="54"/>
      <c r="HOZ7" s="54"/>
      <c r="HPA7" s="54"/>
      <c r="HPB7" s="54"/>
      <c r="HPC7" s="54"/>
      <c r="HPD7" s="54"/>
      <c r="HPE7" s="54"/>
      <c r="HPF7" s="54"/>
      <c r="HPG7" s="54"/>
      <c r="HPH7" s="54"/>
      <c r="HPI7" s="54"/>
      <c r="HPJ7" s="54"/>
      <c r="HPK7" s="54"/>
      <c r="HPL7" s="54"/>
      <c r="HPM7" s="54"/>
      <c r="HPN7" s="54"/>
      <c r="HPO7" s="54"/>
      <c r="HPP7" s="54"/>
      <c r="HPQ7" s="54"/>
      <c r="HPR7" s="54"/>
      <c r="HPS7" s="54"/>
      <c r="HPT7" s="54"/>
      <c r="HPU7" s="54"/>
      <c r="HPV7" s="54"/>
      <c r="HPW7" s="54"/>
      <c r="HPX7" s="54"/>
      <c r="HPY7" s="54"/>
      <c r="HPZ7" s="54"/>
      <c r="HQA7" s="54"/>
      <c r="HQB7" s="54"/>
      <c r="HQC7" s="54"/>
      <c r="HQD7" s="54"/>
      <c r="HQE7" s="54"/>
      <c r="HQF7" s="54"/>
      <c r="HQG7" s="54"/>
      <c r="HQH7" s="54"/>
      <c r="HQI7" s="54"/>
      <c r="HQJ7" s="54"/>
      <c r="HQK7" s="54"/>
      <c r="HQL7" s="54"/>
      <c r="HQM7" s="54"/>
      <c r="HQN7" s="54"/>
      <c r="HQO7" s="54"/>
      <c r="HQP7" s="54"/>
      <c r="HQQ7" s="54"/>
      <c r="HQR7" s="54"/>
      <c r="HQS7" s="54"/>
      <c r="HQT7" s="54"/>
      <c r="HQU7" s="54"/>
      <c r="HQV7" s="54"/>
      <c r="HQW7" s="54"/>
      <c r="HQX7" s="54"/>
      <c r="HQY7" s="54"/>
      <c r="HQZ7" s="54"/>
      <c r="HRA7" s="54"/>
      <c r="HRB7" s="54"/>
      <c r="HRC7" s="54"/>
      <c r="HRD7" s="54"/>
      <c r="HRE7" s="54"/>
      <c r="HRF7" s="54"/>
      <c r="HRG7" s="54"/>
      <c r="HRH7" s="54"/>
      <c r="HRI7" s="54"/>
      <c r="HRJ7" s="54"/>
      <c r="HRK7" s="54"/>
      <c r="HRL7" s="54"/>
      <c r="HRM7" s="54"/>
      <c r="HRN7" s="54"/>
      <c r="HRO7" s="54"/>
      <c r="HRP7" s="54"/>
      <c r="HRQ7" s="54"/>
      <c r="HRR7" s="54"/>
      <c r="HRS7" s="54"/>
      <c r="HRT7" s="54"/>
      <c r="HRU7" s="54"/>
      <c r="HRV7" s="54"/>
      <c r="HRW7" s="54"/>
      <c r="HRX7" s="54"/>
      <c r="HRY7" s="54"/>
      <c r="HRZ7" s="54"/>
      <c r="HSA7" s="54"/>
      <c r="HSB7" s="54"/>
      <c r="HSC7" s="54"/>
      <c r="HSD7" s="54"/>
      <c r="HSE7" s="54"/>
      <c r="HSF7" s="54"/>
      <c r="HSG7" s="54"/>
      <c r="HSH7" s="54"/>
      <c r="HSI7" s="54"/>
      <c r="HSJ7" s="54"/>
      <c r="HSK7" s="54"/>
      <c r="HSL7" s="54"/>
      <c r="HSM7" s="54"/>
      <c r="HSN7" s="54"/>
      <c r="HSO7" s="54"/>
      <c r="HSP7" s="54"/>
      <c r="HSQ7" s="54"/>
      <c r="HSR7" s="54"/>
      <c r="HSS7" s="54"/>
      <c r="HST7" s="54"/>
      <c r="HSU7" s="54"/>
      <c r="HSV7" s="54"/>
      <c r="HSW7" s="54"/>
      <c r="HSX7" s="54"/>
      <c r="HSY7" s="54"/>
      <c r="HSZ7" s="54"/>
      <c r="HTA7" s="54"/>
      <c r="HTB7" s="54"/>
      <c r="HTC7" s="54"/>
      <c r="HTD7" s="54"/>
      <c r="HTE7" s="54"/>
      <c r="HTF7" s="54"/>
      <c r="HTG7" s="54"/>
      <c r="HTH7" s="54"/>
      <c r="HTI7" s="54"/>
      <c r="HTJ7" s="54"/>
      <c r="HTK7" s="54"/>
      <c r="HTL7" s="54"/>
      <c r="HTM7" s="54"/>
      <c r="HTN7" s="54"/>
      <c r="HTO7" s="54"/>
      <c r="HTP7" s="54"/>
      <c r="HTQ7" s="54"/>
      <c r="HTR7" s="54"/>
      <c r="HTS7" s="54"/>
      <c r="HTT7" s="54"/>
      <c r="HTU7" s="54"/>
      <c r="HTV7" s="54"/>
      <c r="HTW7" s="54"/>
      <c r="HTX7" s="54"/>
      <c r="HTY7" s="54"/>
      <c r="HTZ7" s="54"/>
      <c r="HUA7" s="54"/>
      <c r="HUB7" s="54"/>
      <c r="HUC7" s="54"/>
      <c r="HUD7" s="54"/>
      <c r="HUE7" s="54"/>
      <c r="HUF7" s="54"/>
      <c r="HUG7" s="54"/>
      <c r="HUH7" s="54"/>
      <c r="HUI7" s="54"/>
      <c r="HUJ7" s="54"/>
      <c r="HUK7" s="54"/>
      <c r="HUL7" s="54"/>
      <c r="HUM7" s="54"/>
      <c r="HUN7" s="54"/>
      <c r="HUO7" s="54"/>
      <c r="HUP7" s="54"/>
      <c r="HUQ7" s="54"/>
      <c r="HUR7" s="54"/>
      <c r="HUS7" s="54"/>
      <c r="HUT7" s="54"/>
      <c r="HUU7" s="54"/>
      <c r="HUV7" s="54"/>
      <c r="HUW7" s="54"/>
      <c r="HUX7" s="54"/>
      <c r="HUY7" s="54"/>
      <c r="HUZ7" s="54"/>
      <c r="HVA7" s="54"/>
      <c r="HVB7" s="54"/>
      <c r="HVC7" s="54"/>
      <c r="HVD7" s="54"/>
      <c r="HVE7" s="54"/>
      <c r="HVF7" s="54"/>
      <c r="HVG7" s="54"/>
      <c r="HVH7" s="54"/>
      <c r="HVI7" s="54"/>
      <c r="HVJ7" s="54"/>
      <c r="HVK7" s="54"/>
      <c r="HVL7" s="54"/>
      <c r="HVM7" s="54"/>
      <c r="HVN7" s="54"/>
      <c r="HVO7" s="54"/>
      <c r="HVP7" s="54"/>
      <c r="HVQ7" s="54"/>
      <c r="HVR7" s="54"/>
      <c r="HVS7" s="54"/>
      <c r="HVT7" s="54"/>
      <c r="HVU7" s="54"/>
      <c r="HVV7" s="54"/>
      <c r="HVW7" s="54"/>
      <c r="HVX7" s="54"/>
      <c r="HVY7" s="54"/>
      <c r="HVZ7" s="54"/>
      <c r="HWA7" s="54"/>
      <c r="HWB7" s="54"/>
      <c r="HWC7" s="54"/>
      <c r="HWD7" s="54"/>
      <c r="HWE7" s="54"/>
      <c r="HWF7" s="54"/>
      <c r="HWG7" s="54"/>
      <c r="HWH7" s="54"/>
      <c r="HWI7" s="54"/>
      <c r="HWJ7" s="54"/>
      <c r="HWK7" s="54"/>
      <c r="HWL7" s="54"/>
      <c r="HWM7" s="54"/>
      <c r="HWN7" s="54"/>
      <c r="HWO7" s="54"/>
      <c r="HWP7" s="54"/>
      <c r="HWQ7" s="54"/>
      <c r="HWR7" s="54"/>
      <c r="HWS7" s="54"/>
      <c r="HWT7" s="54"/>
      <c r="HWU7" s="54"/>
      <c r="HWV7" s="54"/>
      <c r="HWW7" s="54"/>
      <c r="HWX7" s="54"/>
      <c r="HWY7" s="54"/>
      <c r="HWZ7" s="54"/>
      <c r="HXA7" s="54"/>
      <c r="HXB7" s="54"/>
      <c r="HXC7" s="54"/>
      <c r="HXD7" s="54"/>
      <c r="HXE7" s="54"/>
      <c r="HXF7" s="54"/>
      <c r="HXG7" s="54"/>
      <c r="HXH7" s="54"/>
      <c r="HXI7" s="54"/>
      <c r="HXJ7" s="54"/>
      <c r="HXK7" s="54"/>
      <c r="HXL7" s="54"/>
      <c r="HXM7" s="54"/>
      <c r="HXN7" s="54"/>
      <c r="HXO7" s="54"/>
      <c r="HXP7" s="54"/>
      <c r="HXQ7" s="54"/>
      <c r="HXR7" s="54"/>
      <c r="HXS7" s="54"/>
      <c r="HXT7" s="54"/>
      <c r="HXU7" s="54"/>
      <c r="HXV7" s="54"/>
      <c r="HXW7" s="54"/>
      <c r="HXX7" s="54"/>
      <c r="HXY7" s="54"/>
      <c r="HXZ7" s="54"/>
      <c r="HYA7" s="54"/>
      <c r="HYB7" s="54"/>
      <c r="HYC7" s="54"/>
      <c r="HYD7" s="54"/>
      <c r="HYE7" s="54"/>
      <c r="HYF7" s="54"/>
      <c r="HYG7" s="54"/>
      <c r="HYH7" s="54"/>
      <c r="HYI7" s="54"/>
      <c r="HYJ7" s="54"/>
      <c r="HYK7" s="54"/>
      <c r="HYL7" s="54"/>
      <c r="HYM7" s="54"/>
      <c r="HYN7" s="54"/>
      <c r="HYO7" s="54"/>
      <c r="HYP7" s="54"/>
      <c r="HYQ7" s="54"/>
      <c r="HYR7" s="54"/>
      <c r="HYS7" s="54"/>
      <c r="HYT7" s="54"/>
      <c r="HYU7" s="54"/>
      <c r="HYV7" s="54"/>
      <c r="HYW7" s="54"/>
      <c r="HYX7" s="54"/>
      <c r="HYY7" s="54"/>
      <c r="HYZ7" s="54"/>
      <c r="HZA7" s="54"/>
      <c r="HZB7" s="54"/>
      <c r="HZC7" s="54"/>
      <c r="HZD7" s="54"/>
      <c r="HZE7" s="54"/>
      <c r="HZF7" s="54"/>
      <c r="HZG7" s="54"/>
      <c r="HZH7" s="54"/>
      <c r="HZI7" s="54"/>
      <c r="HZJ7" s="54"/>
      <c r="HZK7" s="54"/>
      <c r="HZL7" s="54"/>
      <c r="HZM7" s="54"/>
      <c r="HZN7" s="54"/>
      <c r="HZO7" s="54"/>
      <c r="HZP7" s="54"/>
      <c r="HZQ7" s="54"/>
      <c r="HZR7" s="54"/>
      <c r="HZS7" s="54"/>
      <c r="HZT7" s="54"/>
      <c r="HZU7" s="54"/>
      <c r="HZV7" s="54"/>
      <c r="HZW7" s="54"/>
      <c r="HZX7" s="54"/>
      <c r="HZY7" s="54"/>
      <c r="HZZ7" s="54"/>
      <c r="IAA7" s="54"/>
      <c r="IAB7" s="54"/>
      <c r="IAC7" s="54"/>
      <c r="IAD7" s="54"/>
      <c r="IAE7" s="54"/>
      <c r="IAF7" s="54"/>
      <c r="IAG7" s="54"/>
      <c r="IAH7" s="54"/>
      <c r="IAI7" s="54"/>
      <c r="IAJ7" s="54"/>
      <c r="IAK7" s="54"/>
      <c r="IAL7" s="54"/>
      <c r="IAM7" s="54"/>
      <c r="IAN7" s="54"/>
      <c r="IAO7" s="54"/>
      <c r="IAP7" s="54"/>
      <c r="IAQ7" s="54"/>
      <c r="IAR7" s="54"/>
      <c r="IAS7" s="54"/>
      <c r="IAT7" s="54"/>
      <c r="IAU7" s="54"/>
      <c r="IAV7" s="54"/>
      <c r="IAW7" s="54"/>
      <c r="IAX7" s="54"/>
      <c r="IAY7" s="54"/>
      <c r="IAZ7" s="54"/>
      <c r="IBA7" s="54"/>
      <c r="IBB7" s="54"/>
      <c r="IBC7" s="54"/>
      <c r="IBD7" s="54"/>
      <c r="IBE7" s="54"/>
      <c r="IBF7" s="54"/>
      <c r="IBG7" s="54"/>
      <c r="IBH7" s="54"/>
      <c r="IBI7" s="54"/>
      <c r="IBJ7" s="54"/>
      <c r="IBK7" s="54"/>
      <c r="IBL7" s="54"/>
      <c r="IBM7" s="54"/>
      <c r="IBN7" s="54"/>
      <c r="IBO7" s="54"/>
      <c r="IBP7" s="54"/>
      <c r="IBQ7" s="54"/>
      <c r="IBR7" s="54"/>
      <c r="IBS7" s="54"/>
      <c r="IBT7" s="54"/>
      <c r="IBU7" s="54"/>
      <c r="IBV7" s="54"/>
      <c r="IBW7" s="54"/>
      <c r="IBX7" s="54"/>
      <c r="IBY7" s="54"/>
      <c r="IBZ7" s="54"/>
      <c r="ICA7" s="54"/>
      <c r="ICB7" s="54"/>
      <c r="ICC7" s="54"/>
      <c r="ICD7" s="54"/>
      <c r="ICE7" s="54"/>
      <c r="ICF7" s="54"/>
      <c r="ICG7" s="54"/>
      <c r="ICH7" s="54"/>
      <c r="ICI7" s="54"/>
      <c r="ICJ7" s="54"/>
      <c r="ICK7" s="54"/>
      <c r="ICL7" s="54"/>
      <c r="ICM7" s="54"/>
      <c r="ICN7" s="54"/>
      <c r="ICO7" s="54"/>
      <c r="ICP7" s="54"/>
      <c r="ICQ7" s="54"/>
      <c r="ICR7" s="54"/>
      <c r="ICS7" s="54"/>
      <c r="ICT7" s="54"/>
      <c r="ICU7" s="54"/>
      <c r="ICV7" s="54"/>
      <c r="ICW7" s="54"/>
      <c r="ICX7" s="54"/>
      <c r="ICY7" s="54"/>
      <c r="ICZ7" s="54"/>
      <c r="IDA7" s="54"/>
      <c r="IDB7" s="54"/>
      <c r="IDC7" s="54"/>
      <c r="IDD7" s="54"/>
      <c r="IDE7" s="54"/>
      <c r="IDF7" s="54"/>
      <c r="IDG7" s="54"/>
      <c r="IDH7" s="54"/>
      <c r="IDI7" s="54"/>
      <c r="IDJ7" s="54"/>
      <c r="IDK7" s="54"/>
      <c r="IDL7" s="54"/>
      <c r="IDM7" s="54"/>
      <c r="IDN7" s="54"/>
      <c r="IDO7" s="54"/>
      <c r="IDP7" s="54"/>
      <c r="IDQ7" s="54"/>
      <c r="IDR7" s="54"/>
      <c r="IDS7" s="54"/>
      <c r="IDT7" s="54"/>
      <c r="IDU7" s="54"/>
      <c r="IDV7" s="54"/>
      <c r="IDW7" s="54"/>
      <c r="IDX7" s="54"/>
      <c r="IDY7" s="54"/>
      <c r="IDZ7" s="54"/>
      <c r="IEA7" s="54"/>
      <c r="IEB7" s="54"/>
      <c r="IEC7" s="54"/>
      <c r="IED7" s="54"/>
      <c r="IEE7" s="54"/>
      <c r="IEF7" s="54"/>
      <c r="IEG7" s="54"/>
      <c r="IEH7" s="54"/>
      <c r="IEI7" s="54"/>
      <c r="IEJ7" s="54"/>
      <c r="IEK7" s="54"/>
      <c r="IEL7" s="54"/>
      <c r="IEM7" s="54"/>
      <c r="IEN7" s="54"/>
      <c r="IEO7" s="54"/>
      <c r="IEP7" s="54"/>
      <c r="IEQ7" s="54"/>
      <c r="IER7" s="54"/>
      <c r="IES7" s="54"/>
      <c r="IET7" s="54"/>
      <c r="IEU7" s="54"/>
      <c r="IEV7" s="54"/>
      <c r="IEW7" s="54"/>
      <c r="IEX7" s="54"/>
      <c r="IEY7" s="54"/>
      <c r="IEZ7" s="54"/>
      <c r="IFA7" s="54"/>
      <c r="IFB7" s="54"/>
      <c r="IFC7" s="54"/>
      <c r="IFD7" s="54"/>
      <c r="IFE7" s="54"/>
      <c r="IFF7" s="54"/>
      <c r="IFG7" s="54"/>
      <c r="IFH7" s="54"/>
      <c r="IFI7" s="54"/>
      <c r="IFJ7" s="54"/>
      <c r="IFK7" s="54"/>
      <c r="IFL7" s="54"/>
      <c r="IFM7" s="54"/>
      <c r="IFN7" s="54"/>
      <c r="IFO7" s="54"/>
      <c r="IFP7" s="54"/>
      <c r="IFQ7" s="54"/>
      <c r="IFR7" s="54"/>
      <c r="IFS7" s="54"/>
      <c r="IFT7" s="54"/>
      <c r="IFU7" s="54"/>
      <c r="IFV7" s="54"/>
      <c r="IFW7" s="54"/>
      <c r="IFX7" s="54"/>
      <c r="IFY7" s="54"/>
      <c r="IFZ7" s="54"/>
      <c r="IGA7" s="54"/>
      <c r="IGB7" s="54"/>
      <c r="IGC7" s="54"/>
      <c r="IGD7" s="54"/>
      <c r="IGE7" s="54"/>
      <c r="IGF7" s="54"/>
      <c r="IGG7" s="54"/>
      <c r="IGH7" s="54"/>
      <c r="IGI7" s="54"/>
      <c r="IGJ7" s="54"/>
      <c r="IGK7" s="54"/>
      <c r="IGL7" s="54"/>
      <c r="IGM7" s="54"/>
      <c r="IGN7" s="54"/>
      <c r="IGO7" s="54"/>
      <c r="IGP7" s="54"/>
      <c r="IGQ7" s="54"/>
      <c r="IGR7" s="54"/>
      <c r="IGS7" s="54"/>
      <c r="IGT7" s="54"/>
      <c r="IGU7" s="54"/>
      <c r="IGV7" s="54"/>
      <c r="IGW7" s="54"/>
      <c r="IGX7" s="54"/>
      <c r="IGY7" s="54"/>
      <c r="IGZ7" s="54"/>
      <c r="IHA7" s="54"/>
      <c r="IHB7" s="54"/>
      <c r="IHC7" s="54"/>
      <c r="IHD7" s="54"/>
      <c r="IHE7" s="54"/>
      <c r="IHF7" s="54"/>
      <c r="IHG7" s="54"/>
      <c r="IHH7" s="54"/>
      <c r="IHI7" s="54"/>
      <c r="IHJ7" s="54"/>
      <c r="IHK7" s="54"/>
      <c r="IHL7" s="54"/>
      <c r="IHM7" s="54"/>
      <c r="IHN7" s="54"/>
      <c r="IHO7" s="54"/>
      <c r="IHP7" s="54"/>
      <c r="IHQ7" s="54"/>
      <c r="IHR7" s="54"/>
      <c r="IHS7" s="54"/>
      <c r="IHT7" s="54"/>
      <c r="IHU7" s="54"/>
      <c r="IHV7" s="54"/>
      <c r="IHW7" s="54"/>
      <c r="IHX7" s="54"/>
      <c r="IHY7" s="54"/>
      <c r="IHZ7" s="54"/>
      <c r="IIA7" s="54"/>
      <c r="IIB7" s="54"/>
      <c r="IIC7" s="54"/>
      <c r="IID7" s="54"/>
      <c r="IIE7" s="54"/>
      <c r="IIF7" s="54"/>
      <c r="IIG7" s="54"/>
      <c r="IIH7" s="54"/>
      <c r="III7" s="54"/>
      <c r="IIJ7" s="54"/>
      <c r="IIK7" s="54"/>
      <c r="IIL7" s="54"/>
      <c r="IIM7" s="54"/>
      <c r="IIN7" s="54"/>
      <c r="IIO7" s="54"/>
      <c r="IIP7" s="54"/>
      <c r="IIQ7" s="54"/>
      <c r="IIR7" s="54"/>
      <c r="IIS7" s="54"/>
      <c r="IIT7" s="54"/>
      <c r="IIU7" s="54"/>
      <c r="IIV7" s="54"/>
      <c r="IIW7" s="54"/>
      <c r="IIX7" s="54"/>
      <c r="IIY7" s="54"/>
      <c r="IIZ7" s="54"/>
      <c r="IJA7" s="54"/>
      <c r="IJB7" s="54"/>
      <c r="IJC7" s="54"/>
      <c r="IJD7" s="54"/>
      <c r="IJE7" s="54"/>
      <c r="IJF7" s="54"/>
      <c r="IJG7" s="54"/>
      <c r="IJH7" s="54"/>
      <c r="IJI7" s="54"/>
      <c r="IJJ7" s="54"/>
      <c r="IJK7" s="54"/>
      <c r="IJL7" s="54"/>
      <c r="IJM7" s="54"/>
      <c r="IJN7" s="54"/>
      <c r="IJO7" s="54"/>
      <c r="IJP7" s="54"/>
      <c r="IJQ7" s="54"/>
      <c r="IJR7" s="54"/>
      <c r="IJS7" s="54"/>
      <c r="IJT7" s="54"/>
      <c r="IJU7" s="54"/>
      <c r="IJV7" s="54"/>
      <c r="IJW7" s="54"/>
      <c r="IJX7" s="54"/>
      <c r="IJY7" s="54"/>
      <c r="IJZ7" s="54"/>
      <c r="IKA7" s="54"/>
      <c r="IKB7" s="54"/>
      <c r="IKC7" s="54"/>
      <c r="IKD7" s="54"/>
      <c r="IKE7" s="54"/>
      <c r="IKF7" s="54"/>
      <c r="IKG7" s="54"/>
      <c r="IKH7" s="54"/>
      <c r="IKI7" s="54"/>
      <c r="IKJ7" s="54"/>
      <c r="IKK7" s="54"/>
      <c r="IKL7" s="54"/>
      <c r="IKM7" s="54"/>
      <c r="IKN7" s="54"/>
      <c r="IKO7" s="54"/>
      <c r="IKP7" s="54"/>
      <c r="IKQ7" s="54"/>
      <c r="IKR7" s="54"/>
      <c r="IKS7" s="54"/>
      <c r="IKT7" s="54"/>
      <c r="IKU7" s="54"/>
      <c r="IKV7" s="54"/>
      <c r="IKW7" s="54"/>
      <c r="IKX7" s="54"/>
      <c r="IKY7" s="54"/>
      <c r="IKZ7" s="54"/>
      <c r="ILA7" s="54"/>
      <c r="ILB7" s="54"/>
      <c r="ILC7" s="54"/>
      <c r="ILD7" s="54"/>
      <c r="ILE7" s="54"/>
      <c r="ILF7" s="54"/>
      <c r="ILG7" s="54"/>
      <c r="ILH7" s="54"/>
      <c r="ILI7" s="54"/>
      <c r="ILJ7" s="54"/>
      <c r="ILK7" s="54"/>
      <c r="ILL7" s="54"/>
      <c r="ILM7" s="54"/>
      <c r="ILN7" s="54"/>
      <c r="ILO7" s="54"/>
      <c r="ILP7" s="54"/>
      <c r="ILQ7" s="54"/>
      <c r="ILR7" s="54"/>
      <c r="ILS7" s="54"/>
      <c r="ILT7" s="54"/>
      <c r="ILU7" s="54"/>
      <c r="ILV7" s="54"/>
      <c r="ILW7" s="54"/>
      <c r="ILX7" s="54"/>
      <c r="ILY7" s="54"/>
      <c r="ILZ7" s="54"/>
      <c r="IMA7" s="54"/>
      <c r="IMB7" s="54"/>
      <c r="IMC7" s="54"/>
      <c r="IMD7" s="54"/>
      <c r="IME7" s="54"/>
      <c r="IMF7" s="54"/>
      <c r="IMG7" s="54"/>
      <c r="IMH7" s="54"/>
      <c r="IMI7" s="54"/>
      <c r="IMJ7" s="54"/>
      <c r="IMK7" s="54"/>
      <c r="IML7" s="54"/>
      <c r="IMM7" s="54"/>
      <c r="IMN7" s="54"/>
      <c r="IMO7" s="54"/>
      <c r="IMP7" s="54"/>
      <c r="IMQ7" s="54"/>
      <c r="IMR7" s="54"/>
      <c r="IMS7" s="54"/>
      <c r="IMT7" s="54"/>
      <c r="IMU7" s="54"/>
      <c r="IMV7" s="54"/>
      <c r="IMW7" s="54"/>
      <c r="IMX7" s="54"/>
      <c r="IMY7" s="54"/>
      <c r="IMZ7" s="54"/>
      <c r="INA7" s="54"/>
      <c r="INB7" s="54"/>
      <c r="INC7" s="54"/>
      <c r="IND7" s="54"/>
      <c r="INE7" s="54"/>
      <c r="INF7" s="54"/>
      <c r="ING7" s="54"/>
      <c r="INH7" s="54"/>
      <c r="INI7" s="54"/>
      <c r="INJ7" s="54"/>
      <c r="INK7" s="54"/>
      <c r="INL7" s="54"/>
      <c r="INM7" s="54"/>
      <c r="INN7" s="54"/>
      <c r="INO7" s="54"/>
      <c r="INP7" s="54"/>
      <c r="INQ7" s="54"/>
      <c r="INR7" s="54"/>
      <c r="INS7" s="54"/>
      <c r="INT7" s="54"/>
      <c r="INU7" s="54"/>
      <c r="INV7" s="54"/>
      <c r="INW7" s="54"/>
      <c r="INX7" s="54"/>
      <c r="INY7" s="54"/>
      <c r="INZ7" s="54"/>
      <c r="IOA7" s="54"/>
      <c r="IOB7" s="54"/>
      <c r="IOC7" s="54"/>
      <c r="IOD7" s="54"/>
      <c r="IOE7" s="54"/>
      <c r="IOF7" s="54"/>
      <c r="IOG7" s="54"/>
      <c r="IOH7" s="54"/>
      <c r="IOI7" s="54"/>
      <c r="IOJ7" s="54"/>
      <c r="IOK7" s="54"/>
      <c r="IOL7" s="54"/>
      <c r="IOM7" s="54"/>
      <c r="ION7" s="54"/>
      <c r="IOO7" s="54"/>
      <c r="IOP7" s="54"/>
      <c r="IOQ7" s="54"/>
      <c r="IOR7" s="54"/>
      <c r="IOS7" s="54"/>
      <c r="IOT7" s="54"/>
      <c r="IOU7" s="54"/>
      <c r="IOV7" s="54"/>
      <c r="IOW7" s="54"/>
      <c r="IOX7" s="54"/>
      <c r="IOY7" s="54"/>
      <c r="IOZ7" s="54"/>
      <c r="IPA7" s="54"/>
      <c r="IPB7" s="54"/>
      <c r="IPC7" s="54"/>
      <c r="IPD7" s="54"/>
      <c r="IPE7" s="54"/>
      <c r="IPF7" s="54"/>
      <c r="IPG7" s="54"/>
      <c r="IPH7" s="54"/>
      <c r="IPI7" s="54"/>
      <c r="IPJ7" s="54"/>
      <c r="IPK7" s="54"/>
      <c r="IPL7" s="54"/>
      <c r="IPM7" s="54"/>
      <c r="IPN7" s="54"/>
      <c r="IPO7" s="54"/>
      <c r="IPP7" s="54"/>
      <c r="IPQ7" s="54"/>
      <c r="IPR7" s="54"/>
      <c r="IPS7" s="54"/>
      <c r="IPT7" s="54"/>
      <c r="IPU7" s="54"/>
      <c r="IPV7" s="54"/>
      <c r="IPW7" s="54"/>
      <c r="IPX7" s="54"/>
      <c r="IPY7" s="54"/>
      <c r="IPZ7" s="54"/>
      <c r="IQA7" s="54"/>
      <c r="IQB7" s="54"/>
      <c r="IQC7" s="54"/>
      <c r="IQD7" s="54"/>
      <c r="IQE7" s="54"/>
      <c r="IQF7" s="54"/>
      <c r="IQG7" s="54"/>
      <c r="IQH7" s="54"/>
      <c r="IQI7" s="54"/>
      <c r="IQJ7" s="54"/>
      <c r="IQK7" s="54"/>
      <c r="IQL7" s="54"/>
      <c r="IQM7" s="54"/>
      <c r="IQN7" s="54"/>
      <c r="IQO7" s="54"/>
      <c r="IQP7" s="54"/>
      <c r="IQQ7" s="54"/>
      <c r="IQR7" s="54"/>
      <c r="IQS7" s="54"/>
      <c r="IQT7" s="54"/>
      <c r="IQU7" s="54"/>
      <c r="IQV7" s="54"/>
      <c r="IQW7" s="54"/>
      <c r="IQX7" s="54"/>
      <c r="IQY7" s="54"/>
      <c r="IQZ7" s="54"/>
      <c r="IRA7" s="54"/>
      <c r="IRB7" s="54"/>
      <c r="IRC7" s="54"/>
      <c r="IRD7" s="54"/>
      <c r="IRE7" s="54"/>
      <c r="IRF7" s="54"/>
      <c r="IRG7" s="54"/>
      <c r="IRH7" s="54"/>
      <c r="IRI7" s="54"/>
      <c r="IRJ7" s="54"/>
      <c r="IRK7" s="54"/>
      <c r="IRL7" s="54"/>
      <c r="IRM7" s="54"/>
      <c r="IRN7" s="54"/>
      <c r="IRO7" s="54"/>
      <c r="IRP7" s="54"/>
      <c r="IRQ7" s="54"/>
      <c r="IRR7" s="54"/>
      <c r="IRS7" s="54"/>
      <c r="IRT7" s="54"/>
      <c r="IRU7" s="54"/>
      <c r="IRV7" s="54"/>
      <c r="IRW7" s="54"/>
      <c r="IRX7" s="54"/>
      <c r="IRY7" s="54"/>
      <c r="IRZ7" s="54"/>
      <c r="ISA7" s="54"/>
      <c r="ISB7" s="54"/>
      <c r="ISC7" s="54"/>
      <c r="ISD7" s="54"/>
      <c r="ISE7" s="54"/>
      <c r="ISF7" s="54"/>
      <c r="ISG7" s="54"/>
      <c r="ISH7" s="54"/>
      <c r="ISI7" s="54"/>
      <c r="ISJ7" s="54"/>
      <c r="ISK7" s="54"/>
      <c r="ISL7" s="54"/>
      <c r="ISM7" s="54"/>
      <c r="ISN7" s="54"/>
      <c r="ISO7" s="54"/>
      <c r="ISP7" s="54"/>
      <c r="ISQ7" s="54"/>
      <c r="ISR7" s="54"/>
      <c r="ISS7" s="54"/>
      <c r="IST7" s="54"/>
      <c r="ISU7" s="54"/>
      <c r="ISV7" s="54"/>
      <c r="ISW7" s="54"/>
      <c r="ISX7" s="54"/>
      <c r="ISY7" s="54"/>
      <c r="ISZ7" s="54"/>
      <c r="ITA7" s="54"/>
      <c r="ITB7" s="54"/>
      <c r="ITC7" s="54"/>
      <c r="ITD7" s="54"/>
      <c r="ITE7" s="54"/>
      <c r="ITF7" s="54"/>
      <c r="ITG7" s="54"/>
      <c r="ITH7" s="54"/>
      <c r="ITI7" s="54"/>
      <c r="ITJ7" s="54"/>
      <c r="ITK7" s="54"/>
      <c r="ITL7" s="54"/>
      <c r="ITM7" s="54"/>
      <c r="ITN7" s="54"/>
      <c r="ITO7" s="54"/>
      <c r="ITP7" s="54"/>
      <c r="ITQ7" s="54"/>
      <c r="ITR7" s="54"/>
      <c r="ITS7" s="54"/>
      <c r="ITT7" s="54"/>
      <c r="ITU7" s="54"/>
      <c r="ITV7" s="54"/>
      <c r="ITW7" s="54"/>
      <c r="ITX7" s="54"/>
      <c r="ITY7" s="54"/>
      <c r="ITZ7" s="54"/>
      <c r="IUA7" s="54"/>
      <c r="IUB7" s="54"/>
      <c r="IUC7" s="54"/>
      <c r="IUD7" s="54"/>
      <c r="IUE7" s="54"/>
      <c r="IUF7" s="54"/>
      <c r="IUG7" s="54"/>
      <c r="IUH7" s="54"/>
      <c r="IUI7" s="54"/>
      <c r="IUJ7" s="54"/>
      <c r="IUK7" s="54"/>
      <c r="IUL7" s="54"/>
      <c r="IUM7" s="54"/>
      <c r="IUN7" s="54"/>
      <c r="IUO7" s="54"/>
      <c r="IUP7" s="54"/>
      <c r="IUQ7" s="54"/>
      <c r="IUR7" s="54"/>
      <c r="IUS7" s="54"/>
      <c r="IUT7" s="54"/>
      <c r="IUU7" s="54"/>
      <c r="IUV7" s="54"/>
      <c r="IUW7" s="54"/>
      <c r="IUX7" s="54"/>
      <c r="IUY7" s="54"/>
      <c r="IUZ7" s="54"/>
      <c r="IVA7" s="54"/>
      <c r="IVB7" s="54"/>
      <c r="IVC7" s="54"/>
      <c r="IVD7" s="54"/>
      <c r="IVE7" s="54"/>
      <c r="IVF7" s="54"/>
      <c r="IVG7" s="54"/>
      <c r="IVH7" s="54"/>
      <c r="IVI7" s="54"/>
      <c r="IVJ7" s="54"/>
      <c r="IVK7" s="54"/>
      <c r="IVL7" s="54"/>
      <c r="IVM7" s="54"/>
      <c r="IVN7" s="54"/>
      <c r="IVO7" s="54"/>
      <c r="IVP7" s="54"/>
      <c r="IVQ7" s="54"/>
      <c r="IVR7" s="54"/>
      <c r="IVS7" s="54"/>
      <c r="IVT7" s="54"/>
      <c r="IVU7" s="54"/>
      <c r="IVV7" s="54"/>
      <c r="IVW7" s="54"/>
      <c r="IVX7" s="54"/>
      <c r="IVY7" s="54"/>
      <c r="IVZ7" s="54"/>
      <c r="IWA7" s="54"/>
      <c r="IWB7" s="54"/>
      <c r="IWC7" s="54"/>
      <c r="IWD7" s="54"/>
      <c r="IWE7" s="54"/>
      <c r="IWF7" s="54"/>
      <c r="IWG7" s="54"/>
      <c r="IWH7" s="54"/>
      <c r="IWI7" s="54"/>
      <c r="IWJ7" s="54"/>
      <c r="IWK7" s="54"/>
      <c r="IWL7" s="54"/>
      <c r="IWM7" s="54"/>
      <c r="IWN7" s="54"/>
      <c r="IWO7" s="54"/>
      <c r="IWP7" s="54"/>
      <c r="IWQ7" s="54"/>
      <c r="IWR7" s="54"/>
      <c r="IWS7" s="54"/>
      <c r="IWT7" s="54"/>
      <c r="IWU7" s="54"/>
      <c r="IWV7" s="54"/>
      <c r="IWW7" s="54"/>
      <c r="IWX7" s="54"/>
      <c r="IWY7" s="54"/>
      <c r="IWZ7" s="54"/>
      <c r="IXA7" s="54"/>
      <c r="IXB7" s="54"/>
      <c r="IXC7" s="54"/>
      <c r="IXD7" s="54"/>
      <c r="IXE7" s="54"/>
      <c r="IXF7" s="54"/>
      <c r="IXG7" s="54"/>
      <c r="IXH7" s="54"/>
      <c r="IXI7" s="54"/>
      <c r="IXJ7" s="54"/>
      <c r="IXK7" s="54"/>
      <c r="IXL7" s="54"/>
      <c r="IXM7" s="54"/>
      <c r="IXN7" s="54"/>
      <c r="IXO7" s="54"/>
      <c r="IXP7" s="54"/>
      <c r="IXQ7" s="54"/>
      <c r="IXR7" s="54"/>
      <c r="IXS7" s="54"/>
      <c r="IXT7" s="54"/>
      <c r="IXU7" s="54"/>
      <c r="IXV7" s="54"/>
      <c r="IXW7" s="54"/>
      <c r="IXX7" s="54"/>
      <c r="IXY7" s="54"/>
      <c r="IXZ7" s="54"/>
      <c r="IYA7" s="54"/>
      <c r="IYB7" s="54"/>
      <c r="IYC7" s="54"/>
      <c r="IYD7" s="54"/>
      <c r="IYE7" s="54"/>
      <c r="IYF7" s="54"/>
      <c r="IYG7" s="54"/>
      <c r="IYH7" s="54"/>
      <c r="IYI7" s="54"/>
      <c r="IYJ7" s="54"/>
      <c r="IYK7" s="54"/>
      <c r="IYL7" s="54"/>
      <c r="IYM7" s="54"/>
      <c r="IYN7" s="54"/>
      <c r="IYO7" s="54"/>
      <c r="IYP7" s="54"/>
      <c r="IYQ7" s="54"/>
      <c r="IYR7" s="54"/>
      <c r="IYS7" s="54"/>
      <c r="IYT7" s="54"/>
      <c r="IYU7" s="54"/>
      <c r="IYV7" s="54"/>
      <c r="IYW7" s="54"/>
      <c r="IYX7" s="54"/>
      <c r="IYY7" s="54"/>
      <c r="IYZ7" s="54"/>
      <c r="IZA7" s="54"/>
      <c r="IZB7" s="54"/>
      <c r="IZC7" s="54"/>
      <c r="IZD7" s="54"/>
      <c r="IZE7" s="54"/>
      <c r="IZF7" s="54"/>
      <c r="IZG7" s="54"/>
      <c r="IZH7" s="54"/>
      <c r="IZI7" s="54"/>
      <c r="IZJ7" s="54"/>
      <c r="IZK7" s="54"/>
      <c r="IZL7" s="54"/>
      <c r="IZM7" s="54"/>
      <c r="IZN7" s="54"/>
      <c r="IZO7" s="54"/>
      <c r="IZP7" s="54"/>
      <c r="IZQ7" s="54"/>
      <c r="IZR7" s="54"/>
      <c r="IZS7" s="54"/>
      <c r="IZT7" s="54"/>
      <c r="IZU7" s="54"/>
      <c r="IZV7" s="54"/>
      <c r="IZW7" s="54"/>
      <c r="IZX7" s="54"/>
      <c r="IZY7" s="54"/>
      <c r="IZZ7" s="54"/>
      <c r="JAA7" s="54"/>
      <c r="JAB7" s="54"/>
      <c r="JAC7" s="54"/>
      <c r="JAD7" s="54"/>
      <c r="JAE7" s="54"/>
      <c r="JAF7" s="54"/>
      <c r="JAG7" s="54"/>
      <c r="JAH7" s="54"/>
      <c r="JAI7" s="54"/>
      <c r="JAJ7" s="54"/>
      <c r="JAK7" s="54"/>
      <c r="JAL7" s="54"/>
      <c r="JAM7" s="54"/>
      <c r="JAN7" s="54"/>
      <c r="JAO7" s="54"/>
      <c r="JAP7" s="54"/>
      <c r="JAQ7" s="54"/>
      <c r="JAR7" s="54"/>
      <c r="JAS7" s="54"/>
      <c r="JAT7" s="54"/>
      <c r="JAU7" s="54"/>
      <c r="JAV7" s="54"/>
      <c r="JAW7" s="54"/>
      <c r="JAX7" s="54"/>
      <c r="JAY7" s="54"/>
      <c r="JAZ7" s="54"/>
      <c r="JBA7" s="54"/>
      <c r="JBB7" s="54"/>
      <c r="JBC7" s="54"/>
      <c r="JBD7" s="54"/>
      <c r="JBE7" s="54"/>
      <c r="JBF7" s="54"/>
      <c r="JBG7" s="54"/>
      <c r="JBH7" s="54"/>
      <c r="JBI7" s="54"/>
      <c r="JBJ7" s="54"/>
      <c r="JBK7" s="54"/>
      <c r="JBL7" s="54"/>
      <c r="JBM7" s="54"/>
      <c r="JBN7" s="54"/>
      <c r="JBO7" s="54"/>
      <c r="JBP7" s="54"/>
      <c r="JBQ7" s="54"/>
      <c r="JBR7" s="54"/>
      <c r="JBS7" s="54"/>
      <c r="JBT7" s="54"/>
      <c r="JBU7" s="54"/>
      <c r="JBV7" s="54"/>
      <c r="JBW7" s="54"/>
      <c r="JBX7" s="54"/>
      <c r="JBY7" s="54"/>
      <c r="JBZ7" s="54"/>
      <c r="JCA7" s="54"/>
      <c r="JCB7" s="54"/>
      <c r="JCC7" s="54"/>
      <c r="JCD7" s="54"/>
      <c r="JCE7" s="54"/>
      <c r="JCF7" s="54"/>
      <c r="JCG7" s="54"/>
      <c r="JCH7" s="54"/>
      <c r="JCI7" s="54"/>
      <c r="JCJ7" s="54"/>
      <c r="JCK7" s="54"/>
      <c r="JCL7" s="54"/>
      <c r="JCM7" s="54"/>
      <c r="JCN7" s="54"/>
      <c r="JCO7" s="54"/>
      <c r="JCP7" s="54"/>
      <c r="JCQ7" s="54"/>
      <c r="JCR7" s="54"/>
      <c r="JCS7" s="54"/>
      <c r="JCT7" s="54"/>
      <c r="JCU7" s="54"/>
      <c r="JCV7" s="54"/>
      <c r="JCW7" s="54"/>
      <c r="JCX7" s="54"/>
      <c r="JCY7" s="54"/>
      <c r="JCZ7" s="54"/>
      <c r="JDA7" s="54"/>
      <c r="JDB7" s="54"/>
      <c r="JDC7" s="54"/>
      <c r="JDD7" s="54"/>
      <c r="JDE7" s="54"/>
      <c r="JDF7" s="54"/>
      <c r="JDG7" s="54"/>
      <c r="JDH7" s="54"/>
      <c r="JDI7" s="54"/>
      <c r="JDJ7" s="54"/>
      <c r="JDK7" s="54"/>
      <c r="JDL7" s="54"/>
      <c r="JDM7" s="54"/>
      <c r="JDN7" s="54"/>
      <c r="JDO7" s="54"/>
      <c r="JDP7" s="54"/>
      <c r="JDQ7" s="54"/>
      <c r="JDR7" s="54"/>
      <c r="JDS7" s="54"/>
      <c r="JDT7" s="54"/>
      <c r="JDU7" s="54"/>
      <c r="JDV7" s="54"/>
      <c r="JDW7" s="54"/>
      <c r="JDX7" s="54"/>
      <c r="JDY7" s="54"/>
      <c r="JDZ7" s="54"/>
      <c r="JEA7" s="54"/>
      <c r="JEB7" s="54"/>
      <c r="JEC7" s="54"/>
      <c r="JED7" s="54"/>
      <c r="JEE7" s="54"/>
      <c r="JEF7" s="54"/>
      <c r="JEG7" s="54"/>
      <c r="JEH7" s="54"/>
      <c r="JEI7" s="54"/>
      <c r="JEJ7" s="54"/>
      <c r="JEK7" s="54"/>
      <c r="JEL7" s="54"/>
      <c r="JEM7" s="54"/>
      <c r="JEN7" s="54"/>
      <c r="JEO7" s="54"/>
      <c r="JEP7" s="54"/>
      <c r="JEQ7" s="54"/>
      <c r="JER7" s="54"/>
      <c r="JES7" s="54"/>
      <c r="JET7" s="54"/>
      <c r="JEU7" s="54"/>
      <c r="JEV7" s="54"/>
      <c r="JEW7" s="54"/>
      <c r="JEX7" s="54"/>
      <c r="JEY7" s="54"/>
      <c r="JEZ7" s="54"/>
      <c r="JFA7" s="54"/>
      <c r="JFB7" s="54"/>
      <c r="JFC7" s="54"/>
      <c r="JFD7" s="54"/>
      <c r="JFE7" s="54"/>
      <c r="JFF7" s="54"/>
      <c r="JFG7" s="54"/>
      <c r="JFH7" s="54"/>
      <c r="JFI7" s="54"/>
      <c r="JFJ7" s="54"/>
      <c r="JFK7" s="54"/>
      <c r="JFL7" s="54"/>
      <c r="JFM7" s="54"/>
      <c r="JFN7" s="54"/>
      <c r="JFO7" s="54"/>
      <c r="JFP7" s="54"/>
      <c r="JFQ7" s="54"/>
      <c r="JFR7" s="54"/>
      <c r="JFS7" s="54"/>
      <c r="JFT7" s="54"/>
      <c r="JFU7" s="54"/>
      <c r="JFV7" s="54"/>
      <c r="JFW7" s="54"/>
      <c r="JFX7" s="54"/>
      <c r="JFY7" s="54"/>
      <c r="JFZ7" s="54"/>
      <c r="JGA7" s="54"/>
      <c r="JGB7" s="54"/>
      <c r="JGC7" s="54"/>
      <c r="JGD7" s="54"/>
      <c r="JGE7" s="54"/>
      <c r="JGF7" s="54"/>
      <c r="JGG7" s="54"/>
      <c r="JGH7" s="54"/>
      <c r="JGI7" s="54"/>
      <c r="JGJ7" s="54"/>
      <c r="JGK7" s="54"/>
      <c r="JGL7" s="54"/>
      <c r="JGM7" s="54"/>
      <c r="JGN7" s="54"/>
      <c r="JGO7" s="54"/>
      <c r="JGP7" s="54"/>
      <c r="JGQ7" s="54"/>
      <c r="JGR7" s="54"/>
      <c r="JGS7" s="54"/>
      <c r="JGT7" s="54"/>
      <c r="JGU7" s="54"/>
      <c r="JGV7" s="54"/>
      <c r="JGW7" s="54"/>
      <c r="JGX7" s="54"/>
      <c r="JGY7" s="54"/>
      <c r="JGZ7" s="54"/>
      <c r="JHA7" s="54"/>
      <c r="JHB7" s="54"/>
      <c r="JHC7" s="54"/>
      <c r="JHD7" s="54"/>
      <c r="JHE7" s="54"/>
      <c r="JHF7" s="54"/>
      <c r="JHG7" s="54"/>
      <c r="JHH7" s="54"/>
      <c r="JHI7" s="54"/>
      <c r="JHJ7" s="54"/>
      <c r="JHK7" s="54"/>
      <c r="JHL7" s="54"/>
      <c r="JHM7" s="54"/>
      <c r="JHN7" s="54"/>
      <c r="JHO7" s="54"/>
      <c r="JHP7" s="54"/>
      <c r="JHQ7" s="54"/>
      <c r="JHR7" s="54"/>
      <c r="JHS7" s="54"/>
      <c r="JHT7" s="54"/>
      <c r="JHU7" s="54"/>
      <c r="JHV7" s="54"/>
      <c r="JHW7" s="54"/>
      <c r="JHX7" s="54"/>
      <c r="JHY7" s="54"/>
      <c r="JHZ7" s="54"/>
      <c r="JIA7" s="54"/>
      <c r="JIB7" s="54"/>
      <c r="JIC7" s="54"/>
      <c r="JID7" s="54"/>
      <c r="JIE7" s="54"/>
      <c r="JIF7" s="54"/>
      <c r="JIG7" s="54"/>
      <c r="JIH7" s="54"/>
      <c r="JII7" s="54"/>
      <c r="JIJ7" s="54"/>
      <c r="JIK7" s="54"/>
      <c r="JIL7" s="54"/>
      <c r="JIM7" s="54"/>
      <c r="JIN7" s="54"/>
      <c r="JIO7" s="54"/>
      <c r="JIP7" s="54"/>
      <c r="JIQ7" s="54"/>
      <c r="JIR7" s="54"/>
      <c r="JIS7" s="54"/>
      <c r="JIT7" s="54"/>
      <c r="JIU7" s="54"/>
      <c r="JIV7" s="54"/>
      <c r="JIW7" s="54"/>
      <c r="JIX7" s="54"/>
      <c r="JIY7" s="54"/>
      <c r="JIZ7" s="54"/>
      <c r="JJA7" s="54"/>
      <c r="JJB7" s="54"/>
      <c r="JJC7" s="54"/>
      <c r="JJD7" s="54"/>
      <c r="JJE7" s="54"/>
      <c r="JJF7" s="54"/>
      <c r="JJG7" s="54"/>
      <c r="JJH7" s="54"/>
      <c r="JJI7" s="54"/>
      <c r="JJJ7" s="54"/>
      <c r="JJK7" s="54"/>
      <c r="JJL7" s="54"/>
      <c r="JJM7" s="54"/>
      <c r="JJN7" s="54"/>
      <c r="JJO7" s="54"/>
      <c r="JJP7" s="54"/>
      <c r="JJQ7" s="54"/>
      <c r="JJR7" s="54"/>
      <c r="JJS7" s="54"/>
      <c r="JJT7" s="54"/>
      <c r="JJU7" s="54"/>
      <c r="JJV7" s="54"/>
      <c r="JJW7" s="54"/>
      <c r="JJX7" s="54"/>
      <c r="JJY7" s="54"/>
      <c r="JJZ7" s="54"/>
      <c r="JKA7" s="54"/>
      <c r="JKB7" s="54"/>
      <c r="JKC7" s="54"/>
      <c r="JKD7" s="54"/>
      <c r="JKE7" s="54"/>
      <c r="JKF7" s="54"/>
      <c r="JKG7" s="54"/>
      <c r="JKH7" s="54"/>
      <c r="JKI7" s="54"/>
      <c r="JKJ7" s="54"/>
      <c r="JKK7" s="402"/>
      <c r="JKL7" s="402"/>
      <c r="JKM7" s="402"/>
      <c r="JKN7" s="402"/>
      <c r="JKO7" s="402"/>
      <c r="JKP7" s="402"/>
      <c r="JKQ7" s="402"/>
      <c r="JKR7" s="402"/>
      <c r="JKS7" s="402"/>
      <c r="JKT7" s="402"/>
      <c r="JKU7" s="402"/>
      <c r="JKV7" s="402"/>
      <c r="JKW7" s="402"/>
      <c r="JKX7" s="402"/>
      <c r="JKY7" s="402"/>
      <c r="JKZ7" s="402"/>
      <c r="JLA7" s="402"/>
      <c r="JLB7" s="402"/>
      <c r="JLC7" s="402"/>
      <c r="JLD7" s="402"/>
      <c r="JLE7" s="402"/>
      <c r="JLF7" s="402"/>
      <c r="JLG7" s="402"/>
      <c r="JLH7" s="402"/>
      <c r="JLI7" s="402"/>
      <c r="JLJ7" s="402"/>
      <c r="JLK7" s="402"/>
      <c r="JLL7" s="402"/>
      <c r="JLM7" s="402"/>
      <c r="JLN7" s="402"/>
      <c r="JLO7" s="402"/>
      <c r="JLP7" s="402"/>
      <c r="JLQ7" s="402"/>
      <c r="JLR7" s="402"/>
      <c r="JLS7" s="402"/>
      <c r="JLT7" s="402"/>
      <c r="JLU7" s="402"/>
      <c r="JLV7" s="402"/>
      <c r="JLW7" s="402"/>
      <c r="JLX7" s="402"/>
      <c r="JLY7" s="402"/>
      <c r="JLZ7" s="402"/>
      <c r="JMA7" s="402"/>
      <c r="JMB7" s="402"/>
      <c r="JMC7" s="402"/>
      <c r="JMD7" s="402"/>
      <c r="JME7" s="402"/>
      <c r="JMF7" s="402"/>
      <c r="JMG7" s="402"/>
      <c r="JMH7" s="402"/>
      <c r="JMI7" s="402"/>
      <c r="JMJ7" s="402"/>
      <c r="JMK7" s="402"/>
      <c r="JML7" s="402"/>
      <c r="JMM7" s="402"/>
      <c r="JMN7" s="402"/>
      <c r="JMO7" s="402"/>
      <c r="JMP7" s="402"/>
      <c r="JMQ7" s="402"/>
      <c r="JMR7" s="402"/>
      <c r="JMS7" s="402"/>
      <c r="JMT7" s="402"/>
      <c r="JMU7" s="402"/>
      <c r="JMV7" s="402"/>
      <c r="JMW7" s="402"/>
      <c r="JMX7" s="402"/>
      <c r="JMY7" s="402"/>
      <c r="JMZ7" s="402"/>
      <c r="JNA7" s="402"/>
      <c r="JNB7" s="402"/>
      <c r="JNC7" s="402"/>
      <c r="JND7" s="402"/>
      <c r="JNE7" s="402"/>
      <c r="JNF7" s="402"/>
      <c r="JNG7" s="402"/>
      <c r="JNH7" s="402"/>
      <c r="JNI7" s="402"/>
      <c r="JNJ7" s="402"/>
      <c r="JNK7" s="402"/>
      <c r="JNL7" s="402"/>
      <c r="JNM7" s="402"/>
      <c r="JNN7" s="402"/>
      <c r="JNO7" s="402"/>
      <c r="JNP7" s="402"/>
      <c r="JNQ7" s="402"/>
      <c r="JNR7" s="402"/>
      <c r="JNS7" s="402"/>
      <c r="JNT7" s="402"/>
      <c r="JNU7" s="402"/>
      <c r="JNV7" s="402"/>
      <c r="JNW7" s="402"/>
      <c r="JNX7" s="402"/>
      <c r="JNY7" s="402"/>
      <c r="JNZ7" s="402"/>
      <c r="JOA7" s="402"/>
      <c r="JOB7" s="402"/>
      <c r="JOC7" s="402"/>
      <c r="JOD7" s="402"/>
      <c r="JOE7" s="402"/>
      <c r="JOF7" s="402"/>
      <c r="JOG7" s="402"/>
      <c r="JOH7" s="402"/>
      <c r="JOI7" s="402"/>
      <c r="JOJ7" s="402"/>
      <c r="JOK7" s="402"/>
      <c r="JOL7" s="402"/>
      <c r="JOM7" s="402"/>
      <c r="JON7" s="402"/>
      <c r="JOO7" s="402"/>
      <c r="JOP7" s="402"/>
      <c r="JOQ7" s="402"/>
      <c r="JOR7" s="402"/>
      <c r="JOS7" s="402"/>
      <c r="JOT7" s="402"/>
      <c r="JOU7" s="402"/>
      <c r="JOV7" s="402"/>
      <c r="JOW7" s="402"/>
      <c r="JOX7" s="402"/>
      <c r="JOY7" s="402"/>
      <c r="JOZ7" s="402"/>
      <c r="JPA7" s="402"/>
      <c r="JPB7" s="402"/>
      <c r="JPC7" s="402"/>
      <c r="JPD7" s="402"/>
      <c r="JPE7" s="402"/>
      <c r="JPF7" s="402"/>
      <c r="JPG7" s="402"/>
      <c r="JPH7" s="402"/>
      <c r="JPI7" s="402"/>
      <c r="JPJ7" s="402"/>
      <c r="JPK7" s="402"/>
      <c r="JPL7" s="402"/>
      <c r="JPM7" s="402"/>
      <c r="JPN7" s="402"/>
      <c r="JPO7" s="402"/>
      <c r="JPP7" s="402"/>
      <c r="JPQ7" s="402"/>
      <c r="JPR7" s="402"/>
      <c r="JPS7" s="402"/>
      <c r="JPT7" s="402"/>
      <c r="JPU7" s="402"/>
      <c r="JPV7" s="402"/>
      <c r="JPW7" s="402"/>
      <c r="JPX7" s="402"/>
      <c r="JPY7" s="402"/>
      <c r="JPZ7" s="402"/>
      <c r="JQA7" s="402"/>
      <c r="JQB7" s="402"/>
      <c r="JQC7" s="402"/>
      <c r="JQD7" s="402"/>
      <c r="JQE7" s="402"/>
      <c r="JQF7" s="402"/>
      <c r="JQG7" s="402"/>
      <c r="JQH7" s="402"/>
      <c r="JQI7" s="402"/>
      <c r="JQJ7" s="402"/>
      <c r="JQK7" s="402"/>
      <c r="JQL7" s="402"/>
      <c r="JQM7" s="402"/>
      <c r="JQN7" s="402"/>
      <c r="JQO7" s="402"/>
      <c r="JQP7" s="402"/>
      <c r="JQQ7" s="402"/>
      <c r="JQR7" s="402"/>
      <c r="JQS7" s="402"/>
      <c r="JQT7" s="402"/>
      <c r="JQU7" s="402"/>
      <c r="JQV7" s="402"/>
      <c r="JQW7" s="402"/>
      <c r="JQX7" s="402"/>
      <c r="JQY7" s="402"/>
      <c r="JQZ7" s="402"/>
      <c r="JRA7" s="402"/>
      <c r="JRB7" s="402"/>
      <c r="JRC7" s="402"/>
      <c r="JRD7" s="402"/>
      <c r="JRE7" s="402"/>
      <c r="JRF7" s="402"/>
      <c r="JRG7" s="402"/>
      <c r="JRH7" s="402"/>
      <c r="JRI7" s="402"/>
      <c r="JRJ7" s="402"/>
      <c r="JRK7" s="402"/>
      <c r="JRL7" s="402"/>
      <c r="JRM7" s="402"/>
      <c r="JRN7" s="402"/>
      <c r="JRO7" s="402"/>
      <c r="JRP7" s="402"/>
      <c r="JRQ7" s="402"/>
      <c r="JRR7" s="402"/>
      <c r="JRS7" s="402"/>
      <c r="JRT7" s="402"/>
      <c r="JRU7" s="402"/>
      <c r="JRV7" s="402"/>
      <c r="JRW7" s="402"/>
      <c r="JRX7" s="402"/>
      <c r="JRY7" s="402"/>
      <c r="JRZ7" s="402"/>
      <c r="JSA7" s="402"/>
      <c r="JSB7" s="402"/>
      <c r="JSC7" s="402"/>
      <c r="JSD7" s="402"/>
      <c r="JSE7" s="402"/>
      <c r="JSF7" s="402"/>
      <c r="JSG7" s="402"/>
      <c r="JSH7" s="402"/>
      <c r="JSI7" s="402"/>
      <c r="JSJ7" s="402"/>
      <c r="JSK7" s="402"/>
      <c r="JSL7" s="402"/>
      <c r="JSM7" s="402"/>
      <c r="JSN7" s="402"/>
      <c r="JSO7" s="402"/>
      <c r="JSP7" s="402"/>
      <c r="JSQ7" s="402"/>
      <c r="JSR7" s="402"/>
      <c r="JSS7" s="402"/>
      <c r="JST7" s="402"/>
      <c r="JSU7" s="402"/>
      <c r="JSV7" s="402"/>
      <c r="JSW7" s="402"/>
      <c r="JSX7" s="402"/>
      <c r="JSY7" s="402"/>
      <c r="JSZ7" s="402"/>
      <c r="JTA7" s="402"/>
      <c r="JTB7" s="402"/>
      <c r="JTC7" s="402"/>
      <c r="JTD7" s="402"/>
      <c r="JTE7" s="402"/>
      <c r="JTF7" s="402"/>
      <c r="JTG7" s="402"/>
      <c r="JTH7" s="402"/>
      <c r="JTI7" s="402"/>
      <c r="JTJ7" s="402"/>
      <c r="JTK7" s="402"/>
      <c r="JTL7" s="402"/>
      <c r="JTM7" s="402"/>
      <c r="JTN7" s="402"/>
      <c r="JTO7" s="402"/>
      <c r="JTP7" s="402"/>
      <c r="JTQ7" s="402"/>
      <c r="JTR7" s="402"/>
      <c r="JTS7" s="402"/>
      <c r="JTT7" s="402"/>
      <c r="JTU7" s="402"/>
      <c r="JTV7" s="402"/>
      <c r="JTW7" s="402"/>
      <c r="JTX7" s="402"/>
      <c r="JTY7" s="402"/>
      <c r="JTZ7" s="402"/>
      <c r="JUA7" s="402"/>
      <c r="JUB7" s="402"/>
      <c r="JUC7" s="402"/>
      <c r="JUD7" s="402"/>
      <c r="JUE7" s="402"/>
      <c r="JUF7" s="402"/>
      <c r="JUG7" s="402"/>
      <c r="JUH7" s="402"/>
      <c r="JUI7" s="402"/>
      <c r="JUJ7" s="402"/>
      <c r="JUK7" s="402"/>
      <c r="JUL7" s="402"/>
      <c r="JUM7" s="402"/>
      <c r="JUN7" s="402"/>
      <c r="JUO7" s="402"/>
      <c r="JUP7" s="402"/>
      <c r="JUQ7" s="402"/>
      <c r="JUR7" s="402"/>
      <c r="JUS7" s="402"/>
      <c r="JUT7" s="402"/>
      <c r="JUU7" s="402"/>
      <c r="JUV7" s="402"/>
      <c r="JUW7" s="402"/>
      <c r="JUX7" s="402"/>
      <c r="JUY7" s="402"/>
      <c r="JUZ7" s="402"/>
      <c r="JVA7" s="402"/>
      <c r="JVB7" s="402"/>
      <c r="JVC7" s="402"/>
      <c r="JVD7" s="402"/>
      <c r="JVE7" s="402"/>
      <c r="JVF7" s="402"/>
      <c r="JVG7" s="402"/>
      <c r="JVH7" s="402"/>
      <c r="JVI7" s="402"/>
      <c r="JVJ7" s="402"/>
      <c r="JVK7" s="402"/>
      <c r="JVL7" s="402"/>
      <c r="JVM7" s="402"/>
      <c r="JVN7" s="402"/>
      <c r="JVO7" s="402"/>
      <c r="JVP7" s="402"/>
      <c r="JVQ7" s="402"/>
      <c r="JVR7" s="402"/>
      <c r="JVS7" s="402"/>
      <c r="JVT7" s="402"/>
      <c r="JVU7" s="402"/>
      <c r="JVV7" s="402"/>
      <c r="JVW7" s="402"/>
      <c r="JVX7" s="402"/>
      <c r="JVY7" s="402"/>
      <c r="JVZ7" s="402"/>
      <c r="JWA7" s="402"/>
      <c r="JWB7" s="402"/>
      <c r="JWC7" s="402"/>
      <c r="JWD7" s="402"/>
      <c r="JWE7" s="402"/>
      <c r="JWF7" s="402"/>
      <c r="JWG7" s="402"/>
      <c r="JWH7" s="402"/>
      <c r="JWI7" s="402"/>
      <c r="JWJ7" s="402"/>
      <c r="JWK7" s="402"/>
      <c r="JWL7" s="402"/>
      <c r="JWM7" s="402"/>
      <c r="JWN7" s="402"/>
      <c r="JWO7" s="402"/>
      <c r="JWP7" s="402"/>
      <c r="JWQ7" s="402"/>
      <c r="JWR7" s="402"/>
      <c r="JWS7" s="402"/>
      <c r="JWT7" s="402"/>
      <c r="JWU7" s="402"/>
      <c r="JWV7" s="402"/>
      <c r="JWW7" s="402"/>
      <c r="JWX7" s="402"/>
      <c r="JWY7" s="402"/>
      <c r="JWZ7" s="402"/>
      <c r="JXA7" s="402"/>
      <c r="JXB7" s="402"/>
      <c r="JXC7" s="402"/>
      <c r="JXD7" s="402"/>
      <c r="JXE7" s="402"/>
      <c r="JXF7" s="402"/>
      <c r="JXG7" s="402"/>
      <c r="JXH7" s="402"/>
      <c r="JXI7" s="402"/>
      <c r="JXJ7" s="402"/>
      <c r="JXK7" s="402"/>
      <c r="JXL7" s="402"/>
      <c r="JXM7" s="402"/>
      <c r="JXN7" s="402"/>
      <c r="JXO7" s="402"/>
      <c r="JXP7" s="402"/>
      <c r="JXQ7" s="402"/>
      <c r="JXR7" s="402"/>
      <c r="JXS7" s="402"/>
      <c r="JXT7" s="402"/>
      <c r="JXU7" s="402"/>
      <c r="JXV7" s="402"/>
      <c r="JXW7" s="402"/>
      <c r="JXX7" s="402"/>
      <c r="JXY7" s="402"/>
      <c r="JXZ7" s="402"/>
      <c r="JYA7" s="402"/>
      <c r="JYB7" s="402"/>
      <c r="JYC7" s="402"/>
      <c r="JYD7" s="402"/>
      <c r="JYE7" s="402"/>
      <c r="JYF7" s="402"/>
      <c r="JYG7" s="402"/>
      <c r="JYH7" s="402"/>
      <c r="JYI7" s="402"/>
      <c r="JYJ7" s="402"/>
      <c r="JYK7" s="402"/>
      <c r="JYL7" s="402"/>
      <c r="JYM7" s="402"/>
      <c r="JYN7" s="402"/>
      <c r="JYO7" s="402"/>
      <c r="JYP7" s="402"/>
      <c r="JYQ7" s="402"/>
      <c r="JYR7" s="402"/>
      <c r="JYS7" s="402"/>
      <c r="JYT7" s="402"/>
      <c r="JYU7" s="402"/>
      <c r="JYV7" s="402"/>
      <c r="JYW7" s="402"/>
      <c r="JYX7" s="402"/>
      <c r="JYY7" s="402"/>
      <c r="JYZ7" s="402"/>
      <c r="JZA7" s="402"/>
      <c r="JZB7" s="402"/>
      <c r="JZC7" s="402"/>
      <c r="JZD7" s="402"/>
      <c r="JZE7" s="402"/>
      <c r="JZF7" s="402"/>
      <c r="JZG7" s="402"/>
      <c r="JZH7" s="402"/>
      <c r="JZI7" s="402"/>
      <c r="JZJ7" s="402"/>
      <c r="JZK7" s="402"/>
      <c r="JZL7" s="402"/>
      <c r="JZM7" s="402"/>
      <c r="JZN7" s="402"/>
      <c r="JZO7" s="402"/>
      <c r="JZP7" s="402"/>
      <c r="JZQ7" s="402"/>
      <c r="JZR7" s="402"/>
      <c r="JZS7" s="402"/>
      <c r="JZT7" s="402"/>
      <c r="JZU7" s="402"/>
      <c r="JZV7" s="402"/>
      <c r="JZW7" s="402"/>
      <c r="JZX7" s="402"/>
      <c r="JZY7" s="402"/>
      <c r="JZZ7" s="402"/>
      <c r="KAA7" s="402"/>
      <c r="KAB7" s="402"/>
      <c r="KAC7" s="402"/>
      <c r="KAD7" s="402"/>
      <c r="KAE7" s="402"/>
      <c r="KAF7" s="402"/>
      <c r="KAG7" s="402"/>
      <c r="KAH7" s="402"/>
      <c r="KAI7" s="402"/>
      <c r="KAJ7" s="402"/>
      <c r="KAK7" s="402"/>
      <c r="KAL7" s="402"/>
      <c r="KAM7" s="402"/>
      <c r="KAN7" s="402"/>
      <c r="KAO7" s="402"/>
      <c r="KAP7" s="402"/>
      <c r="KAQ7" s="402"/>
      <c r="KAR7" s="402"/>
      <c r="KAS7" s="402"/>
      <c r="KAT7" s="402"/>
      <c r="KAU7" s="402"/>
      <c r="KAV7" s="402"/>
      <c r="KAW7" s="402"/>
      <c r="KAX7" s="402"/>
      <c r="KAY7" s="402"/>
      <c r="KAZ7" s="402"/>
      <c r="KBA7" s="402"/>
      <c r="KBB7" s="402"/>
      <c r="KBC7" s="402"/>
      <c r="KBD7" s="402"/>
      <c r="KBE7" s="402"/>
      <c r="KBF7" s="402"/>
      <c r="KBG7" s="402"/>
      <c r="KBH7" s="402"/>
      <c r="KBI7" s="402"/>
      <c r="KBJ7" s="402"/>
      <c r="KBK7" s="402"/>
      <c r="KBL7" s="402"/>
      <c r="KBM7" s="402"/>
      <c r="KBN7" s="402"/>
      <c r="KBO7" s="402"/>
      <c r="KBP7" s="402"/>
      <c r="KBQ7" s="402"/>
      <c r="KBR7" s="402"/>
      <c r="KBS7" s="402"/>
      <c r="KBT7" s="402"/>
      <c r="KBU7" s="402"/>
      <c r="KBV7" s="402"/>
      <c r="KBW7" s="402"/>
      <c r="KBX7" s="402"/>
      <c r="KBY7" s="402"/>
      <c r="KBZ7" s="402"/>
      <c r="KCA7" s="402"/>
      <c r="KCB7" s="402"/>
      <c r="KCC7" s="402"/>
      <c r="KCD7" s="402"/>
      <c r="KCE7" s="402"/>
      <c r="KCF7" s="402"/>
      <c r="KCG7" s="402"/>
      <c r="KCH7" s="402"/>
      <c r="KCI7" s="402"/>
      <c r="KCJ7" s="402"/>
      <c r="KCK7" s="402"/>
      <c r="KCL7" s="402"/>
      <c r="KCM7" s="402"/>
      <c r="KCN7" s="402"/>
      <c r="KCO7" s="402"/>
      <c r="KCP7" s="402"/>
      <c r="KCQ7" s="402"/>
      <c r="KCR7" s="402"/>
      <c r="KCS7" s="402"/>
      <c r="KCT7" s="402"/>
      <c r="KCU7" s="402"/>
      <c r="KCV7" s="402"/>
      <c r="KCW7" s="402"/>
      <c r="KCX7" s="402"/>
      <c r="KCY7" s="402"/>
      <c r="KCZ7" s="402"/>
      <c r="KDA7" s="402"/>
      <c r="KDB7" s="402"/>
      <c r="KDC7" s="402"/>
      <c r="KDD7" s="402"/>
      <c r="KDE7" s="402"/>
      <c r="KDF7" s="402"/>
      <c r="KDG7" s="402"/>
      <c r="KDH7" s="402"/>
      <c r="KDI7" s="402"/>
      <c r="KDJ7" s="402"/>
      <c r="KDK7" s="402"/>
      <c r="KDL7" s="402"/>
      <c r="KDM7" s="402"/>
      <c r="KDN7" s="402"/>
      <c r="KDO7" s="402"/>
      <c r="KDP7" s="402"/>
      <c r="KDQ7" s="402"/>
      <c r="KDR7" s="402"/>
      <c r="KDS7" s="402"/>
      <c r="KDT7" s="402"/>
      <c r="KDU7" s="402"/>
      <c r="KDV7" s="402"/>
      <c r="KDW7" s="402"/>
      <c r="KDX7" s="402"/>
      <c r="KDY7" s="402"/>
      <c r="KDZ7" s="402"/>
      <c r="KEA7" s="402"/>
      <c r="KEB7" s="402"/>
      <c r="KEC7" s="402"/>
      <c r="KED7" s="402"/>
      <c r="KEE7" s="402"/>
      <c r="KEF7" s="402"/>
      <c r="KEG7" s="402"/>
      <c r="KEH7" s="402"/>
      <c r="KEI7" s="402"/>
      <c r="KEJ7" s="402"/>
      <c r="KEK7" s="402"/>
      <c r="KEL7" s="402"/>
      <c r="KEM7" s="402"/>
      <c r="KEN7" s="402"/>
      <c r="KEO7" s="402"/>
      <c r="KEP7" s="402"/>
      <c r="KEQ7" s="402"/>
      <c r="KER7" s="402"/>
      <c r="KES7" s="402"/>
      <c r="KET7" s="402"/>
      <c r="KEU7" s="402"/>
      <c r="KEV7" s="402"/>
      <c r="KEW7" s="402"/>
      <c r="KEX7" s="402"/>
      <c r="KEY7" s="402"/>
      <c r="KEZ7" s="402"/>
      <c r="KFA7" s="402"/>
      <c r="KFB7" s="402"/>
      <c r="KFC7" s="402"/>
      <c r="KFD7" s="402"/>
      <c r="KFE7" s="402"/>
      <c r="KFF7" s="402"/>
      <c r="KFG7" s="402"/>
      <c r="KFH7" s="402"/>
      <c r="KFI7" s="402"/>
      <c r="KFJ7" s="402"/>
      <c r="KFK7" s="402"/>
      <c r="KFL7" s="402"/>
      <c r="KFM7" s="402"/>
      <c r="KFN7" s="402"/>
      <c r="KFO7" s="402"/>
      <c r="KFP7" s="402"/>
      <c r="KFQ7" s="402"/>
      <c r="KFR7" s="402"/>
      <c r="KFS7" s="402"/>
      <c r="KFT7" s="402"/>
      <c r="KFU7" s="402"/>
      <c r="KFV7" s="402"/>
      <c r="KFW7" s="402"/>
      <c r="KFX7" s="402"/>
      <c r="KFY7" s="402"/>
      <c r="KFZ7" s="402"/>
      <c r="KGA7" s="402"/>
      <c r="KGB7" s="402"/>
      <c r="KGC7" s="402"/>
      <c r="KGD7" s="402"/>
      <c r="KGE7" s="402"/>
      <c r="KGF7" s="402"/>
      <c r="KGG7" s="402"/>
      <c r="KGH7" s="402"/>
      <c r="KGI7" s="402"/>
      <c r="KGJ7" s="402"/>
      <c r="KGK7" s="402"/>
      <c r="KGL7" s="402"/>
      <c r="KGM7" s="402"/>
      <c r="KGN7" s="402"/>
      <c r="KGO7" s="402"/>
      <c r="KGP7" s="402"/>
      <c r="KGQ7" s="402"/>
      <c r="KGR7" s="402"/>
      <c r="KGS7" s="402"/>
      <c r="KGT7" s="402"/>
      <c r="KGU7" s="402"/>
      <c r="KGV7" s="402"/>
      <c r="KGW7" s="402"/>
      <c r="KGX7" s="402"/>
      <c r="KGY7" s="402"/>
      <c r="KGZ7" s="402"/>
      <c r="KHA7" s="402"/>
      <c r="KHB7" s="402"/>
      <c r="KHC7" s="402"/>
      <c r="KHD7" s="402"/>
      <c r="KHE7" s="402"/>
      <c r="KHF7" s="402"/>
      <c r="KHG7" s="402"/>
      <c r="KHH7" s="402"/>
      <c r="KHI7" s="402"/>
      <c r="KHJ7" s="402"/>
      <c r="KHK7" s="402"/>
      <c r="KHL7" s="402"/>
      <c r="KHM7" s="402"/>
      <c r="KHN7" s="402"/>
      <c r="KHO7" s="402"/>
      <c r="KHP7" s="402"/>
      <c r="KHQ7" s="402"/>
      <c r="KHR7" s="402"/>
      <c r="KHS7" s="402"/>
      <c r="KHT7" s="402"/>
      <c r="KHU7" s="402"/>
      <c r="KHV7" s="402"/>
      <c r="KHW7" s="402"/>
      <c r="KHX7" s="402"/>
      <c r="KHY7" s="402"/>
      <c r="KHZ7" s="402"/>
      <c r="KIA7" s="402"/>
      <c r="KIB7" s="402"/>
      <c r="KIC7" s="402"/>
      <c r="KID7" s="402"/>
      <c r="KIE7" s="402"/>
      <c r="KIF7" s="402"/>
      <c r="KIG7" s="402"/>
      <c r="KIH7" s="402"/>
      <c r="KII7" s="402"/>
      <c r="KIJ7" s="402"/>
      <c r="KIK7" s="402"/>
      <c r="KIL7" s="402"/>
      <c r="KIM7" s="402"/>
      <c r="KIN7" s="402"/>
      <c r="KIO7" s="402"/>
      <c r="KIP7" s="402"/>
      <c r="KIQ7" s="402"/>
      <c r="KIR7" s="402"/>
      <c r="KIS7" s="402"/>
      <c r="KIT7" s="402"/>
      <c r="KIU7" s="402"/>
      <c r="KIV7" s="402"/>
      <c r="KIW7" s="402"/>
      <c r="KIX7" s="402"/>
      <c r="KIY7" s="402"/>
      <c r="KIZ7" s="402"/>
      <c r="KJA7" s="402"/>
      <c r="KJB7" s="402"/>
      <c r="KJC7" s="402"/>
      <c r="KJD7" s="402"/>
      <c r="KJE7" s="402"/>
      <c r="KJF7" s="402"/>
      <c r="KJG7" s="402"/>
      <c r="KJH7" s="402"/>
      <c r="KJI7" s="402"/>
      <c r="KJJ7" s="402"/>
      <c r="KJK7" s="402"/>
      <c r="KJL7" s="402"/>
      <c r="KJM7" s="402"/>
      <c r="KJN7" s="402"/>
      <c r="KJO7" s="402"/>
      <c r="KJP7" s="402"/>
      <c r="KJQ7" s="402"/>
      <c r="KJR7" s="402"/>
      <c r="KJS7" s="402"/>
      <c r="KJT7" s="402"/>
      <c r="KJU7" s="402"/>
      <c r="KJV7" s="402"/>
      <c r="KJW7" s="402"/>
      <c r="KJX7" s="402"/>
      <c r="KJY7" s="402"/>
      <c r="KJZ7" s="402"/>
      <c r="KKA7" s="402"/>
      <c r="KKB7" s="402"/>
      <c r="KKC7" s="402"/>
      <c r="KKD7" s="402"/>
      <c r="KKE7" s="402"/>
      <c r="KKF7" s="402"/>
      <c r="KKG7" s="402"/>
      <c r="KKH7" s="402"/>
      <c r="KKI7" s="402"/>
      <c r="KKJ7" s="402"/>
      <c r="KKK7" s="402"/>
      <c r="KKL7" s="402"/>
      <c r="KKM7" s="402"/>
      <c r="KKN7" s="402"/>
      <c r="KKO7" s="402"/>
      <c r="KKP7" s="402"/>
      <c r="KKQ7" s="402"/>
      <c r="KKR7" s="402"/>
      <c r="KKS7" s="402"/>
      <c r="KKT7" s="402"/>
      <c r="KKU7" s="402"/>
      <c r="KKV7" s="402"/>
      <c r="KKW7" s="402"/>
      <c r="KKX7" s="402"/>
      <c r="KKY7" s="402"/>
      <c r="KKZ7" s="402"/>
      <c r="KLA7" s="402"/>
      <c r="KLB7" s="402"/>
      <c r="KLC7" s="402"/>
      <c r="KLD7" s="402"/>
      <c r="KLE7" s="402"/>
      <c r="KLF7" s="402"/>
      <c r="KLG7" s="402"/>
      <c r="KLH7" s="402"/>
      <c r="KLI7" s="402"/>
      <c r="KLJ7" s="402"/>
      <c r="KLK7" s="402"/>
      <c r="KLL7" s="402"/>
      <c r="KLM7" s="402"/>
      <c r="KLN7" s="402"/>
      <c r="KLO7" s="402"/>
      <c r="KLP7" s="402"/>
      <c r="KLQ7" s="402"/>
      <c r="KLR7" s="402"/>
      <c r="KLS7" s="402"/>
      <c r="KLT7" s="402"/>
      <c r="KLU7" s="402"/>
      <c r="KLV7" s="402"/>
      <c r="KLW7" s="402"/>
      <c r="KLX7" s="402"/>
      <c r="KLY7" s="402"/>
      <c r="KLZ7" s="402"/>
      <c r="KMA7" s="402"/>
      <c r="KMB7" s="402"/>
      <c r="KMC7" s="402"/>
      <c r="KMD7" s="402"/>
      <c r="KME7" s="402"/>
      <c r="KMF7" s="402"/>
      <c r="KMG7" s="402"/>
      <c r="KMH7" s="402"/>
      <c r="KMI7" s="402"/>
      <c r="KMJ7" s="402"/>
      <c r="KMK7" s="402"/>
      <c r="KML7" s="402"/>
      <c r="KMM7" s="402"/>
      <c r="KMN7" s="402"/>
      <c r="KMO7" s="402"/>
      <c r="KMP7" s="402"/>
      <c r="KMQ7" s="402"/>
      <c r="KMR7" s="402"/>
      <c r="KMS7" s="402"/>
      <c r="KMT7" s="402"/>
      <c r="KMU7" s="402"/>
      <c r="KMV7" s="402"/>
      <c r="KMW7" s="402"/>
      <c r="KMX7" s="402"/>
      <c r="KMY7" s="402"/>
      <c r="KMZ7" s="402"/>
      <c r="KNA7" s="402"/>
      <c r="KNB7" s="402"/>
      <c r="KNC7" s="402"/>
      <c r="KND7" s="402"/>
      <c r="KNE7" s="402"/>
      <c r="KNF7" s="402"/>
      <c r="KNG7" s="402"/>
      <c r="KNH7" s="402"/>
      <c r="KNI7" s="402"/>
      <c r="KNJ7" s="402"/>
      <c r="KNK7" s="402"/>
      <c r="KNL7" s="402"/>
      <c r="KNM7" s="402"/>
      <c r="KNN7" s="402"/>
      <c r="KNO7" s="402"/>
      <c r="KNP7" s="402"/>
      <c r="KNQ7" s="402"/>
      <c r="KNR7" s="402"/>
      <c r="KNS7" s="402"/>
      <c r="KNT7" s="402"/>
      <c r="KNU7" s="402"/>
      <c r="KNV7" s="402"/>
      <c r="KNW7" s="402"/>
      <c r="KNX7" s="402"/>
      <c r="KNY7" s="402"/>
      <c r="KNZ7" s="402"/>
      <c r="KOA7" s="402"/>
      <c r="KOB7" s="402"/>
      <c r="KOC7" s="402"/>
      <c r="KOD7" s="402"/>
      <c r="KOE7" s="402"/>
      <c r="KOF7" s="402"/>
      <c r="KOG7" s="402"/>
      <c r="KOH7" s="402"/>
      <c r="KOI7" s="402"/>
      <c r="KOJ7" s="402"/>
      <c r="KOK7" s="402"/>
      <c r="KOL7" s="402"/>
      <c r="KOM7" s="402"/>
      <c r="KON7" s="402"/>
      <c r="KOO7" s="402"/>
      <c r="KOP7" s="402"/>
      <c r="KOQ7" s="402"/>
      <c r="KOR7" s="402"/>
      <c r="KOS7" s="402"/>
      <c r="KOT7" s="402"/>
      <c r="KOU7" s="402"/>
      <c r="KOV7" s="402"/>
      <c r="KOW7" s="402"/>
      <c r="KOX7" s="402"/>
      <c r="KOY7" s="402"/>
      <c r="KOZ7" s="402"/>
      <c r="KPA7" s="402"/>
      <c r="KPB7" s="402"/>
      <c r="KPC7" s="402"/>
      <c r="KPD7" s="402"/>
      <c r="KPE7" s="402"/>
      <c r="KPF7" s="402"/>
      <c r="KPG7" s="402"/>
      <c r="KPH7" s="402"/>
      <c r="KPI7" s="402"/>
      <c r="KPJ7" s="402"/>
      <c r="KPK7" s="402"/>
      <c r="KPL7" s="402"/>
      <c r="KPM7" s="402"/>
      <c r="KPN7" s="402"/>
      <c r="KPO7" s="402"/>
      <c r="KPP7" s="402"/>
      <c r="KPQ7" s="402"/>
      <c r="KPR7" s="402"/>
      <c r="KPS7" s="402"/>
      <c r="KPT7" s="402"/>
      <c r="KPU7" s="402"/>
      <c r="KPV7" s="402"/>
      <c r="KPW7" s="402"/>
      <c r="KPX7" s="402"/>
      <c r="KPY7" s="402"/>
      <c r="KPZ7" s="402"/>
      <c r="KQA7" s="402"/>
      <c r="KQB7" s="402"/>
      <c r="KQC7" s="402"/>
      <c r="KQD7" s="402"/>
      <c r="KQE7" s="402"/>
      <c r="KQF7" s="402"/>
      <c r="KQG7" s="402"/>
      <c r="KQH7" s="402"/>
      <c r="KQI7" s="402"/>
      <c r="KQJ7" s="402"/>
      <c r="KQK7" s="402"/>
      <c r="KQL7" s="402"/>
      <c r="KQM7" s="402"/>
      <c r="KQN7" s="402"/>
      <c r="KQO7" s="402"/>
      <c r="KQP7" s="402"/>
      <c r="KQQ7" s="402"/>
      <c r="KQR7" s="402"/>
      <c r="KQS7" s="402"/>
      <c r="KQT7" s="402"/>
      <c r="KQU7" s="402"/>
      <c r="KQV7" s="402"/>
      <c r="KQW7" s="402"/>
      <c r="KQX7" s="402"/>
      <c r="KQY7" s="402"/>
      <c r="KQZ7" s="402"/>
      <c r="KRA7" s="402"/>
      <c r="KRB7" s="402"/>
      <c r="KRC7" s="402"/>
      <c r="KRD7" s="402"/>
      <c r="KRE7" s="402"/>
      <c r="KRF7" s="402"/>
      <c r="KRG7" s="402"/>
      <c r="KRH7" s="402"/>
      <c r="KRI7" s="402"/>
      <c r="KRJ7" s="402"/>
      <c r="KRK7" s="402"/>
      <c r="KRL7" s="402"/>
      <c r="KRM7" s="402"/>
      <c r="KRN7" s="402"/>
      <c r="KRO7" s="402"/>
      <c r="KRP7" s="402"/>
      <c r="KRQ7" s="402"/>
      <c r="KRR7" s="402"/>
      <c r="KRS7" s="402"/>
      <c r="KRT7" s="402"/>
      <c r="KRU7" s="402"/>
      <c r="KRV7" s="402"/>
      <c r="KRW7" s="402"/>
      <c r="KRX7" s="402"/>
      <c r="KRY7" s="402"/>
      <c r="KRZ7" s="402"/>
      <c r="KSA7" s="402"/>
      <c r="KSB7" s="402"/>
      <c r="KSC7" s="402"/>
      <c r="KSD7" s="402"/>
      <c r="KSE7" s="402"/>
      <c r="KSF7" s="402"/>
      <c r="KSG7" s="402"/>
      <c r="KSH7" s="402"/>
      <c r="KSI7" s="402"/>
      <c r="KSJ7" s="402"/>
      <c r="KSK7" s="402"/>
      <c r="KSL7" s="402"/>
      <c r="KSM7" s="402"/>
      <c r="KSN7" s="402"/>
      <c r="KSO7" s="402"/>
      <c r="KSP7" s="402"/>
      <c r="KSQ7" s="402"/>
      <c r="KSR7" s="402"/>
      <c r="KSS7" s="402"/>
      <c r="KST7" s="402"/>
      <c r="KSU7" s="402"/>
      <c r="KSV7" s="402"/>
      <c r="KSW7" s="402"/>
      <c r="KSX7" s="402"/>
      <c r="KSY7" s="402"/>
      <c r="KSZ7" s="402"/>
      <c r="KTA7" s="402"/>
      <c r="KTB7" s="402"/>
      <c r="KTC7" s="402"/>
      <c r="KTD7" s="402"/>
      <c r="KTE7" s="402"/>
      <c r="KTF7" s="402"/>
      <c r="KTG7" s="402"/>
      <c r="KTH7" s="402"/>
      <c r="KTI7" s="402"/>
      <c r="KTJ7" s="402"/>
      <c r="KTK7" s="402"/>
      <c r="KTL7" s="402"/>
      <c r="KTM7" s="402"/>
      <c r="KTN7" s="402"/>
      <c r="KTO7" s="402"/>
      <c r="KTP7" s="402"/>
      <c r="KTQ7" s="402"/>
      <c r="KTR7" s="402"/>
      <c r="KTS7" s="402"/>
      <c r="KTT7" s="402"/>
      <c r="KTU7" s="402"/>
      <c r="KTV7" s="402"/>
      <c r="KTW7" s="402"/>
      <c r="KTX7" s="402"/>
      <c r="KTY7" s="402"/>
      <c r="KTZ7" s="402"/>
      <c r="KUA7" s="402"/>
      <c r="KUB7" s="402"/>
      <c r="KUC7" s="402"/>
      <c r="KUD7" s="402"/>
      <c r="KUE7" s="402"/>
      <c r="KUF7" s="402"/>
      <c r="KUG7" s="402"/>
      <c r="KUH7" s="402"/>
      <c r="KUI7" s="402"/>
      <c r="KUJ7" s="402"/>
      <c r="KUK7" s="402"/>
      <c r="KUL7" s="402"/>
      <c r="KUM7" s="402"/>
      <c r="KUN7" s="402"/>
      <c r="KUO7" s="402"/>
      <c r="KUP7" s="402"/>
      <c r="KUQ7" s="402"/>
      <c r="KUR7" s="402"/>
      <c r="KUS7" s="402"/>
      <c r="KUT7" s="402"/>
      <c r="KUU7" s="402"/>
      <c r="KUV7" s="402"/>
      <c r="KUW7" s="402"/>
      <c r="KUX7" s="402"/>
      <c r="KUY7" s="402"/>
      <c r="KUZ7" s="402"/>
      <c r="KVA7" s="402"/>
      <c r="KVB7" s="402"/>
      <c r="KVC7" s="402"/>
      <c r="KVD7" s="402"/>
      <c r="KVE7" s="402"/>
      <c r="KVF7" s="402"/>
      <c r="KVG7" s="402"/>
      <c r="KVH7" s="402"/>
      <c r="KVI7" s="402"/>
      <c r="KVJ7" s="402"/>
      <c r="KVK7" s="402"/>
      <c r="KVL7" s="402"/>
      <c r="KVM7" s="402"/>
      <c r="KVN7" s="402"/>
      <c r="KVO7" s="402"/>
      <c r="KVP7" s="402"/>
      <c r="KVQ7" s="402"/>
      <c r="KVR7" s="402"/>
      <c r="KVS7" s="402"/>
      <c r="KVT7" s="402"/>
      <c r="KVU7" s="402"/>
      <c r="KVV7" s="402"/>
      <c r="KVW7" s="402"/>
      <c r="KVX7" s="402"/>
      <c r="KVY7" s="402"/>
      <c r="KVZ7" s="402"/>
      <c r="KWA7" s="402"/>
      <c r="KWB7" s="402"/>
      <c r="KWC7" s="402"/>
      <c r="KWD7" s="402"/>
      <c r="KWE7" s="402"/>
      <c r="KWF7" s="402"/>
      <c r="KWG7" s="402"/>
      <c r="KWH7" s="402"/>
      <c r="KWI7" s="402"/>
      <c r="KWJ7" s="402"/>
      <c r="KWK7" s="402"/>
      <c r="KWL7" s="402"/>
      <c r="KWM7" s="402"/>
      <c r="KWN7" s="402"/>
      <c r="KWO7" s="402"/>
      <c r="KWP7" s="402"/>
      <c r="KWQ7" s="402"/>
      <c r="KWR7" s="402"/>
      <c r="KWS7" s="402"/>
      <c r="KWT7" s="402"/>
      <c r="KWU7" s="402"/>
      <c r="KWV7" s="402"/>
      <c r="KWW7" s="402"/>
      <c r="KWX7" s="402"/>
      <c r="KWY7" s="402"/>
      <c r="KWZ7" s="402"/>
      <c r="KXA7" s="402"/>
      <c r="KXB7" s="402"/>
      <c r="KXC7" s="402"/>
      <c r="KXD7" s="402"/>
      <c r="KXE7" s="402"/>
      <c r="KXF7" s="402"/>
      <c r="KXG7" s="402"/>
      <c r="KXH7" s="402"/>
      <c r="KXI7" s="402"/>
      <c r="KXJ7" s="402"/>
      <c r="KXK7" s="402"/>
      <c r="KXL7" s="402"/>
      <c r="KXM7" s="402"/>
      <c r="KXN7" s="402"/>
      <c r="KXO7" s="402"/>
      <c r="KXP7" s="402"/>
      <c r="KXQ7" s="402"/>
      <c r="KXR7" s="402"/>
      <c r="KXS7" s="402"/>
      <c r="KXT7" s="402"/>
      <c r="KXU7" s="402"/>
      <c r="KXV7" s="402"/>
      <c r="KXW7" s="402"/>
      <c r="KXX7" s="402"/>
      <c r="KXY7" s="402"/>
      <c r="KXZ7" s="402"/>
      <c r="KYA7" s="402"/>
      <c r="KYB7" s="402"/>
      <c r="KYC7" s="402"/>
      <c r="KYD7" s="402"/>
      <c r="KYE7" s="402"/>
      <c r="KYF7" s="402"/>
      <c r="KYG7" s="402"/>
      <c r="KYH7" s="402"/>
      <c r="KYI7" s="402"/>
      <c r="KYJ7" s="402"/>
      <c r="KYK7" s="402"/>
      <c r="KYL7" s="402"/>
      <c r="KYM7" s="402"/>
      <c r="KYN7" s="402"/>
      <c r="KYO7" s="402"/>
      <c r="KYP7" s="402"/>
      <c r="KYQ7" s="402"/>
      <c r="KYR7" s="402"/>
      <c r="KYS7" s="402"/>
      <c r="KYT7" s="402"/>
      <c r="KYU7" s="402"/>
      <c r="KYV7" s="402"/>
      <c r="KYW7" s="402"/>
      <c r="KYX7" s="402"/>
      <c r="KYY7" s="402"/>
      <c r="KYZ7" s="402"/>
      <c r="KZA7" s="402"/>
      <c r="KZB7" s="402"/>
      <c r="KZC7" s="402"/>
      <c r="KZD7" s="402"/>
      <c r="KZE7" s="402"/>
      <c r="KZF7" s="402"/>
      <c r="KZG7" s="402"/>
      <c r="KZH7" s="402"/>
      <c r="KZI7" s="402"/>
      <c r="KZJ7" s="402"/>
      <c r="KZK7" s="402"/>
      <c r="KZL7" s="402"/>
      <c r="KZM7" s="402"/>
      <c r="KZN7" s="402"/>
      <c r="KZO7" s="402"/>
      <c r="KZP7" s="402"/>
      <c r="KZQ7" s="402"/>
      <c r="KZR7" s="402"/>
      <c r="KZS7" s="402"/>
      <c r="KZT7" s="402"/>
      <c r="KZU7" s="402"/>
      <c r="KZV7" s="402"/>
      <c r="KZW7" s="402"/>
      <c r="KZX7" s="402"/>
      <c r="KZY7" s="402"/>
      <c r="KZZ7" s="402"/>
      <c r="LAA7" s="402"/>
      <c r="LAB7" s="402"/>
      <c r="LAC7" s="402"/>
      <c r="LAD7" s="402"/>
      <c r="LAE7" s="402"/>
      <c r="LAF7" s="402"/>
      <c r="LAG7" s="402"/>
      <c r="LAH7" s="402"/>
      <c r="LAI7" s="402"/>
      <c r="LAJ7" s="402"/>
      <c r="LAK7" s="402"/>
      <c r="LAL7" s="402"/>
      <c r="LAM7" s="402"/>
      <c r="LAN7" s="402"/>
      <c r="LAO7" s="402"/>
      <c r="LAP7" s="402"/>
      <c r="LAQ7" s="402"/>
      <c r="LAR7" s="402"/>
      <c r="LAS7" s="402"/>
      <c r="LAT7" s="402"/>
      <c r="LAU7" s="402"/>
      <c r="LAV7" s="402"/>
      <c r="LAW7" s="402"/>
      <c r="LAX7" s="402"/>
      <c r="LAY7" s="402"/>
      <c r="LAZ7" s="402"/>
      <c r="LBA7" s="402"/>
      <c r="LBB7" s="402"/>
      <c r="LBC7" s="402"/>
      <c r="LBD7" s="402"/>
      <c r="LBE7" s="402"/>
      <c r="LBF7" s="402"/>
      <c r="LBG7" s="402"/>
      <c r="LBH7" s="402"/>
      <c r="LBI7" s="402"/>
      <c r="LBJ7" s="402"/>
      <c r="LBK7" s="402"/>
      <c r="LBL7" s="402"/>
      <c r="LBM7" s="402"/>
      <c r="LBN7" s="402"/>
      <c r="LBO7" s="402"/>
      <c r="LBP7" s="402"/>
      <c r="LBQ7" s="402"/>
      <c r="LBR7" s="402"/>
      <c r="LBS7" s="402"/>
      <c r="LBT7" s="402"/>
      <c r="LBU7" s="402"/>
      <c r="LBV7" s="402"/>
      <c r="LBW7" s="402"/>
      <c r="LBX7" s="402"/>
      <c r="LBY7" s="402"/>
      <c r="LBZ7" s="402"/>
      <c r="LCA7" s="402"/>
      <c r="LCB7" s="402"/>
      <c r="LCC7" s="402"/>
      <c r="LCD7" s="402"/>
      <c r="LCE7" s="402"/>
      <c r="LCF7" s="402"/>
      <c r="LCG7" s="402"/>
      <c r="LCH7" s="402"/>
      <c r="LCI7" s="402"/>
      <c r="LCJ7" s="402"/>
      <c r="LCK7" s="402"/>
      <c r="LCL7" s="402"/>
      <c r="LCM7" s="402"/>
      <c r="LCN7" s="402"/>
      <c r="LCO7" s="402"/>
      <c r="LCP7" s="402"/>
      <c r="LCQ7" s="402"/>
      <c r="LCR7" s="402"/>
      <c r="LCS7" s="402"/>
      <c r="LCT7" s="402"/>
      <c r="LCU7" s="402"/>
      <c r="LCV7" s="402"/>
      <c r="LCW7" s="402"/>
      <c r="LCX7" s="402"/>
      <c r="LCY7" s="402"/>
      <c r="LCZ7" s="402"/>
      <c r="LDA7" s="402"/>
      <c r="LDB7" s="402"/>
      <c r="LDC7" s="402"/>
      <c r="LDD7" s="402"/>
      <c r="LDE7" s="402"/>
      <c r="LDF7" s="402"/>
      <c r="LDG7" s="402"/>
      <c r="LDH7" s="402"/>
      <c r="LDI7" s="402"/>
      <c r="LDJ7" s="402"/>
      <c r="LDK7" s="402"/>
      <c r="LDL7" s="402"/>
      <c r="LDM7" s="402"/>
      <c r="LDN7" s="402"/>
      <c r="LDO7" s="402"/>
      <c r="LDP7" s="402"/>
      <c r="LDQ7" s="402"/>
      <c r="LDR7" s="402"/>
      <c r="LDS7" s="402"/>
      <c r="LDT7" s="402"/>
      <c r="LDU7" s="402"/>
      <c r="LDV7" s="402"/>
      <c r="LDW7" s="402"/>
      <c r="LDX7" s="402"/>
      <c r="LDY7" s="402"/>
      <c r="LDZ7" s="402"/>
      <c r="LEA7" s="402"/>
      <c r="LEB7" s="402"/>
      <c r="LEC7" s="402"/>
      <c r="LED7" s="402"/>
      <c r="LEE7" s="402"/>
      <c r="LEF7" s="402"/>
      <c r="LEG7" s="402"/>
      <c r="LEH7" s="402"/>
      <c r="LEI7" s="402"/>
      <c r="LEJ7" s="402"/>
      <c r="LEK7" s="402"/>
      <c r="LEL7" s="402"/>
      <c r="LEM7" s="402"/>
      <c r="LEN7" s="402"/>
      <c r="LEO7" s="402"/>
      <c r="LEP7" s="402"/>
      <c r="LEQ7" s="402"/>
      <c r="LER7" s="402"/>
      <c r="LES7" s="402"/>
      <c r="LET7" s="402"/>
      <c r="LEU7" s="402"/>
      <c r="LEV7" s="402"/>
      <c r="LEW7" s="402"/>
      <c r="LEX7" s="402"/>
      <c r="LEY7" s="402"/>
      <c r="LEZ7" s="402"/>
      <c r="LFA7" s="402"/>
      <c r="LFB7" s="402"/>
      <c r="LFC7" s="402"/>
      <c r="LFD7" s="402"/>
      <c r="LFE7" s="402"/>
      <c r="LFF7" s="402"/>
      <c r="LFG7" s="402"/>
      <c r="LFH7" s="402"/>
      <c r="LFI7" s="402"/>
      <c r="LFJ7" s="402"/>
      <c r="LFK7" s="402"/>
      <c r="LFL7" s="402"/>
      <c r="LFM7" s="402"/>
      <c r="LFN7" s="402"/>
      <c r="LFO7" s="402"/>
      <c r="LFP7" s="402"/>
      <c r="LFQ7" s="402"/>
      <c r="LFR7" s="402"/>
      <c r="LFS7" s="402"/>
      <c r="LFT7" s="402"/>
      <c r="LFU7" s="402"/>
      <c r="LFV7" s="402"/>
      <c r="LFW7" s="402"/>
      <c r="LFX7" s="402"/>
      <c r="LFY7" s="402"/>
      <c r="LFZ7" s="402"/>
      <c r="LGA7" s="402"/>
      <c r="LGB7" s="402"/>
      <c r="LGC7" s="402"/>
      <c r="LGD7" s="402"/>
      <c r="LGE7" s="402"/>
      <c r="LGF7" s="402"/>
      <c r="LGG7" s="402"/>
      <c r="LGH7" s="402"/>
      <c r="LGI7" s="402"/>
      <c r="LGJ7" s="402"/>
      <c r="LGK7" s="402"/>
      <c r="LGL7" s="402"/>
      <c r="LGM7" s="402"/>
      <c r="LGN7" s="402"/>
      <c r="LGO7" s="402"/>
      <c r="LGP7" s="402"/>
      <c r="LGQ7" s="402"/>
      <c r="LGR7" s="402"/>
      <c r="LGS7" s="402"/>
      <c r="LGT7" s="402"/>
      <c r="LGU7" s="402"/>
      <c r="LGV7" s="402"/>
      <c r="LGW7" s="402"/>
      <c r="LGX7" s="402"/>
      <c r="LGY7" s="402"/>
      <c r="LGZ7" s="402"/>
      <c r="LHA7" s="402"/>
      <c r="LHB7" s="402"/>
      <c r="LHC7" s="402"/>
      <c r="LHD7" s="402"/>
      <c r="LHE7" s="402"/>
      <c r="LHF7" s="402"/>
      <c r="LHG7" s="402"/>
      <c r="LHH7" s="402"/>
      <c r="LHI7" s="402"/>
      <c r="LHJ7" s="402"/>
      <c r="LHK7" s="402"/>
      <c r="LHL7" s="402"/>
      <c r="LHM7" s="402"/>
      <c r="LHN7" s="402"/>
      <c r="LHO7" s="402"/>
      <c r="LHP7" s="402"/>
      <c r="LHQ7" s="402"/>
      <c r="LHR7" s="402"/>
      <c r="LHS7" s="402"/>
      <c r="LHT7" s="402"/>
      <c r="LHU7" s="402"/>
      <c r="LHV7" s="402"/>
      <c r="LHW7" s="402"/>
      <c r="LHX7" s="402"/>
      <c r="LHY7" s="402"/>
      <c r="LHZ7" s="402"/>
      <c r="LIA7" s="402"/>
      <c r="LIB7" s="402"/>
      <c r="LIC7" s="402"/>
      <c r="LID7" s="402"/>
      <c r="LIE7" s="402"/>
      <c r="LIF7" s="402"/>
      <c r="LIG7" s="402"/>
      <c r="LIH7" s="402"/>
      <c r="LII7" s="402"/>
      <c r="LIJ7" s="402"/>
      <c r="LIK7" s="402"/>
      <c r="LIL7" s="402"/>
      <c r="LIM7" s="402"/>
      <c r="LIN7" s="402"/>
      <c r="LIO7" s="402"/>
      <c r="LIP7" s="402"/>
      <c r="LIQ7" s="402"/>
      <c r="LIR7" s="402"/>
      <c r="LIS7" s="402"/>
      <c r="LIT7" s="402"/>
      <c r="LIU7" s="402"/>
      <c r="LIV7" s="402"/>
      <c r="LIW7" s="402"/>
      <c r="LIX7" s="402"/>
      <c r="LIY7" s="402"/>
      <c r="LIZ7" s="402"/>
      <c r="LJA7" s="402"/>
      <c r="LJB7" s="402"/>
      <c r="LJC7" s="402"/>
      <c r="LJD7" s="402"/>
      <c r="LJE7" s="402"/>
      <c r="LJF7" s="402"/>
      <c r="LJG7" s="402"/>
      <c r="LJH7" s="402"/>
      <c r="LJI7" s="402"/>
      <c r="LJJ7" s="402"/>
      <c r="LJK7" s="402"/>
      <c r="LJL7" s="402"/>
      <c r="LJM7" s="402"/>
      <c r="LJN7" s="402"/>
      <c r="LJO7" s="402"/>
      <c r="LJP7" s="402"/>
      <c r="LJQ7" s="402"/>
      <c r="LJR7" s="402"/>
      <c r="LJS7" s="402"/>
      <c r="LJT7" s="402"/>
      <c r="LJU7" s="402"/>
      <c r="LJV7" s="402"/>
      <c r="LJW7" s="402"/>
      <c r="LJX7" s="402"/>
      <c r="LJY7" s="402"/>
      <c r="LJZ7" s="402"/>
      <c r="LKA7" s="402"/>
      <c r="LKB7" s="402"/>
      <c r="LKC7" s="402"/>
      <c r="LKD7" s="402"/>
      <c r="LKE7" s="402"/>
      <c r="LKF7" s="402"/>
      <c r="LKG7" s="402"/>
      <c r="LKH7" s="402"/>
      <c r="LKI7" s="402"/>
      <c r="LKJ7" s="402"/>
      <c r="LKK7" s="402"/>
      <c r="LKL7" s="402"/>
      <c r="LKM7" s="402"/>
      <c r="LKN7" s="402"/>
      <c r="LKO7" s="402"/>
      <c r="LKP7" s="402"/>
      <c r="LKQ7" s="402"/>
      <c r="LKR7" s="402"/>
      <c r="LKS7" s="402"/>
      <c r="LKT7" s="402"/>
      <c r="LKU7" s="402"/>
      <c r="LKV7" s="402"/>
      <c r="LKW7" s="402"/>
      <c r="LKX7" s="402"/>
      <c r="LKY7" s="402"/>
      <c r="LKZ7" s="402"/>
      <c r="LLA7" s="402"/>
      <c r="LLB7" s="402"/>
      <c r="LLC7" s="402"/>
      <c r="LLD7" s="402"/>
      <c r="LLE7" s="402"/>
      <c r="LLF7" s="402"/>
      <c r="LLG7" s="402"/>
      <c r="LLH7" s="402"/>
      <c r="LLI7" s="402"/>
      <c r="LLJ7" s="402"/>
      <c r="LLK7" s="402"/>
      <c r="LLL7" s="402"/>
      <c r="LLM7" s="402"/>
      <c r="LLN7" s="402"/>
      <c r="LLO7" s="402"/>
      <c r="LLP7" s="402"/>
      <c r="LLQ7" s="402"/>
      <c r="LLR7" s="402"/>
      <c r="LLS7" s="402"/>
      <c r="LLT7" s="402"/>
      <c r="LLU7" s="402"/>
      <c r="LLV7" s="402"/>
      <c r="LLW7" s="402"/>
      <c r="LLX7" s="402"/>
      <c r="LLY7" s="402"/>
      <c r="LLZ7" s="402"/>
      <c r="LMA7" s="402"/>
      <c r="LMB7" s="402"/>
      <c r="LMC7" s="402"/>
      <c r="LMD7" s="402"/>
      <c r="LME7" s="402"/>
      <c r="LMF7" s="402"/>
      <c r="LMG7" s="402"/>
      <c r="LMH7" s="402"/>
      <c r="LMI7" s="402"/>
      <c r="LMJ7" s="402"/>
      <c r="LMK7" s="402"/>
      <c r="LML7" s="402"/>
      <c r="LMM7" s="402"/>
      <c r="LMN7" s="402"/>
      <c r="LMO7" s="402"/>
      <c r="LMP7" s="402"/>
      <c r="LMQ7" s="402"/>
      <c r="LMR7" s="402"/>
      <c r="LMS7" s="402"/>
      <c r="LMT7" s="402"/>
      <c r="LMU7" s="402"/>
      <c r="LMV7" s="402"/>
      <c r="LMW7" s="402"/>
      <c r="LMX7" s="402"/>
      <c r="LMY7" s="402"/>
      <c r="LMZ7" s="402"/>
      <c r="LNA7" s="402"/>
      <c r="LNB7" s="402"/>
      <c r="LNC7" s="402"/>
      <c r="LND7" s="402"/>
      <c r="LNE7" s="402"/>
      <c r="LNF7" s="402"/>
      <c r="LNG7" s="402"/>
      <c r="LNH7" s="402"/>
      <c r="LNI7" s="402"/>
      <c r="LNJ7" s="402"/>
      <c r="LNK7" s="402"/>
      <c r="LNL7" s="402"/>
      <c r="LNM7" s="402"/>
      <c r="LNN7" s="402"/>
      <c r="LNO7" s="402"/>
      <c r="LNP7" s="402"/>
      <c r="LNQ7" s="402"/>
      <c r="LNR7" s="402"/>
      <c r="LNS7" s="402"/>
      <c r="LNT7" s="402"/>
      <c r="LNU7" s="402"/>
      <c r="LNV7" s="402"/>
      <c r="LNW7" s="402"/>
      <c r="LNX7" s="402"/>
      <c r="LNY7" s="402"/>
      <c r="LNZ7" s="402"/>
      <c r="LOA7" s="402"/>
      <c r="LOB7" s="402"/>
      <c r="LOC7" s="402"/>
      <c r="LOD7" s="402"/>
      <c r="LOE7" s="402"/>
      <c r="LOF7" s="402"/>
      <c r="LOG7" s="402"/>
      <c r="LOH7" s="402"/>
      <c r="LOI7" s="402"/>
      <c r="LOJ7" s="402"/>
      <c r="LOK7" s="402"/>
      <c r="LOL7" s="402"/>
      <c r="LOM7" s="402"/>
      <c r="LON7" s="402"/>
      <c r="LOO7" s="402"/>
      <c r="LOP7" s="402"/>
      <c r="LOQ7" s="402"/>
      <c r="LOR7" s="402"/>
      <c r="LOS7" s="402"/>
      <c r="LOT7" s="402"/>
      <c r="LOU7" s="402"/>
      <c r="LOV7" s="402"/>
      <c r="LOW7" s="402"/>
      <c r="LOX7" s="402"/>
      <c r="LOY7" s="402"/>
      <c r="LOZ7" s="402"/>
      <c r="LPA7" s="402"/>
      <c r="LPB7" s="402"/>
      <c r="LPC7" s="402"/>
      <c r="LPD7" s="402"/>
      <c r="LPE7" s="402"/>
      <c r="LPF7" s="402"/>
      <c r="LPG7" s="402"/>
      <c r="LPH7" s="402"/>
      <c r="LPI7" s="402"/>
      <c r="LPJ7" s="402"/>
      <c r="LPK7" s="402"/>
      <c r="LPL7" s="402"/>
      <c r="LPM7" s="402"/>
      <c r="LPN7" s="402"/>
      <c r="LPO7" s="402"/>
      <c r="LPP7" s="402"/>
      <c r="LPQ7" s="402"/>
      <c r="LPR7" s="402"/>
      <c r="LPS7" s="402"/>
      <c r="LPT7" s="402"/>
      <c r="LPU7" s="402"/>
      <c r="LPV7" s="402"/>
      <c r="LPW7" s="402"/>
      <c r="LPX7" s="402"/>
      <c r="LPY7" s="402"/>
      <c r="LPZ7" s="402"/>
      <c r="LQA7" s="402"/>
      <c r="LQB7" s="402"/>
      <c r="LQC7" s="402"/>
      <c r="LQD7" s="402"/>
      <c r="LQE7" s="402"/>
      <c r="LQF7" s="402"/>
      <c r="LQG7" s="402"/>
      <c r="LQH7" s="402"/>
      <c r="LQI7" s="402"/>
      <c r="LQJ7" s="402"/>
      <c r="LQK7" s="402"/>
      <c r="LQL7" s="402"/>
      <c r="LQM7" s="402"/>
      <c r="LQN7" s="402"/>
      <c r="LQO7" s="402"/>
      <c r="LQP7" s="402"/>
      <c r="LQQ7" s="402"/>
      <c r="LQR7" s="402"/>
      <c r="LQS7" s="402"/>
      <c r="LQT7" s="402"/>
      <c r="LQU7" s="402"/>
      <c r="LQV7" s="402"/>
      <c r="LQW7" s="402"/>
      <c r="LQX7" s="402"/>
      <c r="LQY7" s="402"/>
      <c r="LQZ7" s="402"/>
      <c r="LRA7" s="402"/>
      <c r="LRB7" s="402"/>
      <c r="LRC7" s="402"/>
      <c r="LRD7" s="402"/>
      <c r="LRE7" s="402"/>
      <c r="LRF7" s="402"/>
      <c r="LRG7" s="402"/>
      <c r="LRH7" s="402"/>
      <c r="LRI7" s="402"/>
      <c r="LRJ7" s="402"/>
      <c r="LRK7" s="402"/>
      <c r="LRL7" s="402"/>
      <c r="LRM7" s="402"/>
      <c r="LRN7" s="402"/>
      <c r="LRO7" s="402"/>
      <c r="LRP7" s="402"/>
      <c r="LRQ7" s="402"/>
      <c r="LRR7" s="402"/>
      <c r="LRS7" s="402"/>
      <c r="LRT7" s="402"/>
      <c r="LRU7" s="402"/>
      <c r="LRV7" s="402"/>
      <c r="LRW7" s="402"/>
      <c r="LRX7" s="402"/>
      <c r="LRY7" s="402"/>
      <c r="LRZ7" s="402"/>
      <c r="LSA7" s="402"/>
      <c r="LSB7" s="402"/>
      <c r="LSC7" s="402"/>
      <c r="LSD7" s="402"/>
      <c r="LSE7" s="402"/>
      <c r="LSF7" s="402"/>
      <c r="LSG7" s="402"/>
      <c r="LSH7" s="402"/>
      <c r="LSI7" s="402"/>
      <c r="LSJ7" s="402"/>
      <c r="LSK7" s="402"/>
      <c r="LSL7" s="402"/>
      <c r="LSM7" s="402"/>
      <c r="LSN7" s="402"/>
      <c r="LSO7" s="402"/>
      <c r="LSP7" s="402"/>
      <c r="LSQ7" s="402"/>
      <c r="LSR7" s="402"/>
      <c r="LSS7" s="402"/>
      <c r="LST7" s="402"/>
      <c r="LSU7" s="402"/>
      <c r="LSV7" s="402"/>
      <c r="LSW7" s="402"/>
      <c r="LSX7" s="402"/>
      <c r="LSY7" s="402"/>
      <c r="LSZ7" s="402"/>
      <c r="LTA7" s="402"/>
      <c r="LTB7" s="402"/>
      <c r="LTC7" s="402"/>
      <c r="LTD7" s="402"/>
      <c r="LTE7" s="402"/>
      <c r="LTF7" s="402"/>
      <c r="LTG7" s="402"/>
      <c r="LTH7" s="402"/>
      <c r="LTI7" s="402"/>
      <c r="LTJ7" s="402"/>
      <c r="LTK7" s="402"/>
      <c r="LTL7" s="402"/>
      <c r="LTM7" s="402"/>
      <c r="LTN7" s="402"/>
      <c r="LTO7" s="402"/>
      <c r="LTP7" s="402"/>
      <c r="LTQ7" s="402"/>
      <c r="LTR7" s="402"/>
      <c r="LTS7" s="402"/>
      <c r="LTT7" s="402"/>
      <c r="LTU7" s="402"/>
      <c r="LTV7" s="402"/>
      <c r="LTW7" s="402"/>
      <c r="LTX7" s="402"/>
      <c r="LTY7" s="402"/>
      <c r="LTZ7" s="402"/>
      <c r="LUA7" s="402"/>
      <c r="LUB7" s="402"/>
      <c r="LUC7" s="402"/>
      <c r="LUD7" s="402"/>
      <c r="LUE7" s="402"/>
      <c r="LUF7" s="402"/>
      <c r="LUG7" s="402"/>
      <c r="LUH7" s="402"/>
      <c r="LUI7" s="402"/>
      <c r="LUJ7" s="402"/>
      <c r="LUK7" s="402"/>
      <c r="LUL7" s="402"/>
      <c r="LUM7" s="402"/>
      <c r="LUN7" s="402"/>
      <c r="LUO7" s="402"/>
      <c r="LUP7" s="402"/>
      <c r="LUQ7" s="402"/>
      <c r="LUR7" s="402"/>
      <c r="LUS7" s="402"/>
      <c r="LUT7" s="402"/>
      <c r="LUU7" s="402"/>
      <c r="LUV7" s="402"/>
      <c r="LUW7" s="402"/>
      <c r="LUX7" s="402"/>
      <c r="LUY7" s="402"/>
      <c r="LUZ7" s="402"/>
      <c r="LVA7" s="402"/>
      <c r="LVB7" s="402"/>
      <c r="LVC7" s="402"/>
      <c r="LVD7" s="402"/>
      <c r="LVE7" s="402"/>
      <c r="LVF7" s="402"/>
      <c r="LVG7" s="402"/>
      <c r="LVH7" s="402"/>
      <c r="LVI7" s="402"/>
      <c r="LVJ7" s="402"/>
      <c r="LVK7" s="402"/>
      <c r="LVL7" s="402"/>
      <c r="LVM7" s="402"/>
      <c r="LVN7" s="402"/>
      <c r="LVO7" s="402"/>
      <c r="LVP7" s="402"/>
      <c r="LVQ7" s="402"/>
      <c r="LVR7" s="402"/>
      <c r="LVS7" s="402"/>
      <c r="LVT7" s="402"/>
      <c r="LVU7" s="402"/>
      <c r="LVV7" s="402"/>
      <c r="LVW7" s="402"/>
      <c r="LVX7" s="402"/>
      <c r="LVY7" s="402"/>
      <c r="LVZ7" s="402"/>
      <c r="LWA7" s="402"/>
      <c r="LWB7" s="402"/>
      <c r="LWC7" s="402"/>
      <c r="LWD7" s="402"/>
      <c r="LWE7" s="402"/>
      <c r="LWF7" s="402"/>
      <c r="LWG7" s="402"/>
      <c r="LWH7" s="402"/>
      <c r="LWI7" s="402"/>
      <c r="LWJ7" s="402"/>
      <c r="LWK7" s="402"/>
      <c r="LWL7" s="402"/>
      <c r="LWM7" s="402"/>
      <c r="LWN7" s="402"/>
      <c r="LWO7" s="402"/>
      <c r="LWP7" s="402"/>
      <c r="LWQ7" s="402"/>
      <c r="LWR7" s="402"/>
      <c r="LWS7" s="402"/>
      <c r="LWT7" s="402"/>
      <c r="LWU7" s="402"/>
      <c r="LWV7" s="402"/>
      <c r="LWW7" s="402"/>
      <c r="LWX7" s="402"/>
      <c r="LWY7" s="402"/>
      <c r="LWZ7" s="402"/>
      <c r="LXA7" s="402"/>
      <c r="LXB7" s="402"/>
      <c r="LXC7" s="402"/>
      <c r="LXD7" s="402"/>
      <c r="LXE7" s="402"/>
      <c r="LXF7" s="402"/>
      <c r="LXG7" s="402"/>
      <c r="LXH7" s="402"/>
      <c r="LXI7" s="402"/>
      <c r="LXJ7" s="402"/>
      <c r="LXK7" s="402"/>
      <c r="LXL7" s="402"/>
      <c r="LXM7" s="402"/>
      <c r="LXN7" s="402"/>
      <c r="LXO7" s="402"/>
      <c r="LXP7" s="402"/>
      <c r="LXQ7" s="402"/>
      <c r="LXR7" s="402"/>
      <c r="LXS7" s="402"/>
      <c r="LXT7" s="402"/>
      <c r="LXU7" s="402"/>
      <c r="LXV7" s="402"/>
      <c r="LXW7" s="402"/>
      <c r="LXX7" s="402"/>
      <c r="LXY7" s="402"/>
      <c r="LXZ7" s="402"/>
      <c r="LYA7" s="402"/>
      <c r="LYB7" s="402"/>
      <c r="LYC7" s="402"/>
      <c r="LYD7" s="402"/>
      <c r="LYE7" s="402"/>
      <c r="LYF7" s="402"/>
      <c r="LYG7" s="402"/>
      <c r="LYH7" s="402"/>
      <c r="LYI7" s="402"/>
      <c r="LYJ7" s="402"/>
      <c r="LYK7" s="402"/>
      <c r="LYL7" s="402"/>
      <c r="LYM7" s="402"/>
      <c r="LYN7" s="402"/>
      <c r="LYO7" s="402"/>
      <c r="LYP7" s="402"/>
      <c r="LYQ7" s="402"/>
      <c r="LYR7" s="402"/>
      <c r="LYS7" s="402"/>
      <c r="LYT7" s="402"/>
      <c r="LYU7" s="402"/>
      <c r="LYV7" s="402"/>
      <c r="LYW7" s="402"/>
      <c r="LYX7" s="402"/>
      <c r="LYY7" s="402"/>
      <c r="LYZ7" s="402"/>
      <c r="LZA7" s="402"/>
      <c r="LZB7" s="402"/>
      <c r="LZC7" s="402"/>
      <c r="LZD7" s="402"/>
      <c r="LZE7" s="402"/>
      <c r="LZF7" s="402"/>
      <c r="LZG7" s="402"/>
      <c r="LZH7" s="402"/>
      <c r="LZI7" s="402"/>
      <c r="LZJ7" s="402"/>
      <c r="LZK7" s="402"/>
      <c r="LZL7" s="402"/>
      <c r="LZM7" s="402"/>
      <c r="LZN7" s="402"/>
      <c r="LZO7" s="402"/>
      <c r="LZP7" s="402"/>
      <c r="LZQ7" s="402"/>
      <c r="LZR7" s="402"/>
      <c r="LZS7" s="402"/>
      <c r="LZT7" s="402"/>
      <c r="LZU7" s="402"/>
      <c r="LZV7" s="402"/>
      <c r="LZW7" s="402"/>
      <c r="LZX7" s="402"/>
      <c r="LZY7" s="402"/>
      <c r="LZZ7" s="402"/>
      <c r="MAA7" s="402"/>
      <c r="MAB7" s="402"/>
      <c r="MAC7" s="402"/>
      <c r="MAD7" s="402"/>
      <c r="MAE7" s="402"/>
      <c r="MAF7" s="402"/>
      <c r="MAG7" s="402"/>
      <c r="MAH7" s="402"/>
      <c r="MAI7" s="402"/>
      <c r="MAJ7" s="402"/>
      <c r="MAK7" s="402"/>
      <c r="MAL7" s="402"/>
      <c r="MAM7" s="402"/>
      <c r="MAN7" s="402"/>
      <c r="MAO7" s="402"/>
      <c r="MAP7" s="402"/>
      <c r="MAQ7" s="402"/>
      <c r="MAR7" s="402"/>
      <c r="MAS7" s="402"/>
      <c r="MAT7" s="402"/>
      <c r="MAU7" s="402"/>
      <c r="MAV7" s="402"/>
      <c r="MAW7" s="402"/>
      <c r="MAX7" s="402"/>
      <c r="MAY7" s="402"/>
      <c r="MAZ7" s="402"/>
      <c r="MBA7" s="402"/>
      <c r="MBB7" s="402"/>
      <c r="MBC7" s="402"/>
      <c r="MBD7" s="402"/>
      <c r="MBE7" s="402"/>
      <c r="MBF7" s="402"/>
      <c r="MBG7" s="402"/>
      <c r="MBH7" s="402"/>
      <c r="MBI7" s="402"/>
      <c r="MBJ7" s="402"/>
      <c r="MBK7" s="402"/>
      <c r="MBL7" s="402"/>
      <c r="MBM7" s="402"/>
      <c r="MBN7" s="402"/>
      <c r="MBO7" s="402"/>
      <c r="MBP7" s="402"/>
      <c r="MBQ7" s="402"/>
      <c r="MBR7" s="402"/>
      <c r="MBS7" s="402"/>
      <c r="MBT7" s="402"/>
      <c r="MBU7" s="402"/>
      <c r="MBV7" s="402"/>
      <c r="MBW7" s="402"/>
      <c r="MBX7" s="402"/>
      <c r="MBY7" s="402"/>
      <c r="MBZ7" s="402"/>
      <c r="MCA7" s="402"/>
      <c r="MCB7" s="402"/>
      <c r="MCC7" s="402"/>
      <c r="MCD7" s="402"/>
      <c r="MCE7" s="402"/>
      <c r="MCF7" s="402"/>
      <c r="MCG7" s="402"/>
      <c r="MCH7" s="402"/>
      <c r="MCI7" s="402"/>
      <c r="MCJ7" s="402"/>
      <c r="MCK7" s="402"/>
      <c r="MCL7" s="402"/>
      <c r="MCM7" s="402"/>
      <c r="MCN7" s="402"/>
      <c r="MCO7" s="402"/>
      <c r="MCP7" s="402"/>
      <c r="MCQ7" s="402"/>
      <c r="MCR7" s="402"/>
      <c r="MCS7" s="402"/>
      <c r="MCT7" s="402"/>
      <c r="MCU7" s="402"/>
      <c r="MCV7" s="402"/>
      <c r="MCW7" s="402"/>
      <c r="MCX7" s="402"/>
      <c r="MCY7" s="402"/>
      <c r="MCZ7" s="402"/>
      <c r="MDA7" s="402"/>
      <c r="MDB7" s="402"/>
      <c r="MDC7" s="402"/>
      <c r="MDD7" s="402"/>
      <c r="MDE7" s="402"/>
      <c r="MDF7" s="402"/>
      <c r="MDG7" s="402"/>
      <c r="MDH7" s="402"/>
      <c r="MDI7" s="402"/>
      <c r="MDJ7" s="402"/>
      <c r="MDK7" s="402"/>
      <c r="MDL7" s="402"/>
      <c r="MDM7" s="402"/>
      <c r="MDN7" s="402"/>
      <c r="MDO7" s="402"/>
      <c r="MDP7" s="402"/>
      <c r="MDQ7" s="402"/>
      <c r="MDR7" s="402"/>
      <c r="MDS7" s="402"/>
      <c r="MDT7" s="402"/>
      <c r="MDU7" s="402"/>
      <c r="MDV7" s="402"/>
      <c r="MDW7" s="402"/>
      <c r="MDX7" s="402"/>
      <c r="MDY7" s="402"/>
      <c r="MDZ7" s="402"/>
      <c r="MEA7" s="402"/>
      <c r="MEB7" s="402"/>
      <c r="MEC7" s="402"/>
      <c r="MED7" s="402"/>
      <c r="MEE7" s="402"/>
      <c r="MEF7" s="402"/>
      <c r="MEG7" s="402"/>
      <c r="MEH7" s="402"/>
      <c r="MEI7" s="402"/>
      <c r="MEJ7" s="402"/>
      <c r="MEK7" s="402"/>
      <c r="MEL7" s="402"/>
      <c r="MEM7" s="402"/>
      <c r="MEN7" s="402"/>
      <c r="MEO7" s="402"/>
      <c r="MEP7" s="402"/>
      <c r="MEQ7" s="402"/>
      <c r="MER7" s="402"/>
      <c r="MES7" s="402"/>
      <c r="MET7" s="402"/>
      <c r="MEU7" s="402"/>
      <c r="MEV7" s="402"/>
      <c r="MEW7" s="402"/>
      <c r="MEX7" s="402"/>
      <c r="MEY7" s="402"/>
      <c r="MEZ7" s="402"/>
      <c r="MFA7" s="402"/>
      <c r="MFB7" s="402"/>
      <c r="MFC7" s="402"/>
      <c r="MFD7" s="402"/>
      <c r="MFE7" s="402"/>
      <c r="MFF7" s="402"/>
      <c r="MFG7" s="402"/>
      <c r="MFH7" s="402"/>
      <c r="MFI7" s="402"/>
      <c r="MFJ7" s="402"/>
      <c r="MFK7" s="402"/>
      <c r="MFL7" s="402"/>
      <c r="MFM7" s="402"/>
      <c r="MFN7" s="402"/>
      <c r="MFO7" s="402"/>
      <c r="MFP7" s="402"/>
      <c r="MFQ7" s="402"/>
      <c r="MFR7" s="402"/>
      <c r="MFS7" s="402"/>
      <c r="MFT7" s="402"/>
      <c r="MFU7" s="402"/>
      <c r="MFV7" s="402"/>
      <c r="MFW7" s="402"/>
      <c r="MFX7" s="402"/>
      <c r="MFY7" s="402"/>
      <c r="MFZ7" s="402"/>
      <c r="MGA7" s="402"/>
      <c r="MGB7" s="402"/>
      <c r="MGC7" s="402"/>
      <c r="MGD7" s="402"/>
      <c r="MGE7" s="402"/>
      <c r="MGF7" s="402"/>
      <c r="MGG7" s="402"/>
      <c r="MGH7" s="402"/>
      <c r="MGI7" s="402"/>
      <c r="MGJ7" s="402"/>
      <c r="MGK7" s="402"/>
      <c r="MGL7" s="402"/>
      <c r="MGM7" s="402"/>
      <c r="MGN7" s="402"/>
      <c r="MGO7" s="402"/>
      <c r="MGP7" s="402"/>
      <c r="MGQ7" s="402"/>
      <c r="MGR7" s="402"/>
      <c r="MGS7" s="402"/>
      <c r="MGT7" s="402"/>
      <c r="MGU7" s="402"/>
      <c r="MGV7" s="402"/>
      <c r="MGW7" s="402"/>
      <c r="MGX7" s="402"/>
      <c r="MGY7" s="402"/>
      <c r="MGZ7" s="402"/>
      <c r="MHA7" s="402"/>
      <c r="MHB7" s="402"/>
      <c r="MHC7" s="402"/>
      <c r="MHD7" s="402"/>
      <c r="MHE7" s="402"/>
      <c r="MHF7" s="402"/>
      <c r="MHG7" s="402"/>
      <c r="MHH7" s="402"/>
      <c r="MHI7" s="402"/>
      <c r="MHJ7" s="402"/>
      <c r="MHK7" s="402"/>
      <c r="MHL7" s="402"/>
      <c r="MHM7" s="402"/>
      <c r="MHN7" s="402"/>
      <c r="MHO7" s="402"/>
      <c r="MHP7" s="402"/>
      <c r="MHQ7" s="402"/>
      <c r="MHR7" s="402"/>
      <c r="MHS7" s="402"/>
      <c r="MHT7" s="402"/>
      <c r="MHU7" s="402"/>
      <c r="MHV7" s="402"/>
      <c r="MHW7" s="402"/>
      <c r="MHX7" s="402"/>
      <c r="MHY7" s="402"/>
      <c r="MHZ7" s="402"/>
      <c r="MIA7" s="402"/>
      <c r="MIB7" s="402"/>
      <c r="MIC7" s="402"/>
      <c r="MID7" s="402"/>
      <c r="MIE7" s="402"/>
      <c r="MIF7" s="402"/>
      <c r="MIG7" s="402"/>
      <c r="MIH7" s="402"/>
      <c r="MII7" s="402"/>
      <c r="MIJ7" s="402"/>
      <c r="MIK7" s="402"/>
      <c r="MIL7" s="402"/>
      <c r="MIM7" s="402"/>
      <c r="MIN7" s="402"/>
      <c r="MIO7" s="402"/>
      <c r="MIP7" s="402"/>
      <c r="MIQ7" s="402"/>
      <c r="MIR7" s="402"/>
      <c r="MIS7" s="402"/>
      <c r="MIT7" s="402"/>
      <c r="MIU7" s="402"/>
      <c r="MIV7" s="402"/>
      <c r="MIW7" s="402"/>
      <c r="MIX7" s="402"/>
      <c r="MIY7" s="402"/>
      <c r="MIZ7" s="402"/>
      <c r="MJA7" s="402"/>
      <c r="MJB7" s="402"/>
      <c r="MJC7" s="402"/>
      <c r="MJD7" s="402"/>
      <c r="MJE7" s="402"/>
      <c r="MJF7" s="402"/>
      <c r="MJG7" s="402"/>
      <c r="MJH7" s="402"/>
      <c r="MJI7" s="402"/>
      <c r="MJJ7" s="402"/>
      <c r="MJK7" s="402"/>
      <c r="MJL7" s="402"/>
      <c r="MJM7" s="402"/>
      <c r="MJN7" s="402"/>
      <c r="MJO7" s="402"/>
      <c r="MJP7" s="402"/>
      <c r="MJQ7" s="402"/>
      <c r="MJR7" s="402"/>
      <c r="MJS7" s="402"/>
      <c r="MJT7" s="402"/>
      <c r="MJU7" s="402"/>
      <c r="MJV7" s="402"/>
      <c r="MJW7" s="402"/>
      <c r="MJX7" s="402"/>
      <c r="MJY7" s="402"/>
      <c r="MJZ7" s="402"/>
      <c r="MKA7" s="402"/>
      <c r="MKB7" s="402"/>
      <c r="MKC7" s="402"/>
      <c r="MKD7" s="402"/>
      <c r="MKE7" s="402"/>
      <c r="MKF7" s="402"/>
      <c r="MKG7" s="402"/>
      <c r="MKH7" s="402"/>
      <c r="MKI7" s="402"/>
      <c r="MKJ7" s="402"/>
      <c r="MKK7" s="402"/>
      <c r="MKL7" s="402"/>
      <c r="MKM7" s="402"/>
      <c r="MKN7" s="402"/>
      <c r="MKO7" s="402"/>
      <c r="MKP7" s="402"/>
      <c r="MKQ7" s="402"/>
      <c r="MKR7" s="402"/>
      <c r="MKS7" s="402"/>
      <c r="MKT7" s="402"/>
      <c r="MKU7" s="402"/>
      <c r="MKV7" s="402"/>
      <c r="MKW7" s="402"/>
      <c r="MKX7" s="402"/>
      <c r="MKY7" s="402"/>
      <c r="MKZ7" s="402"/>
      <c r="MLA7" s="402"/>
      <c r="MLB7" s="402"/>
      <c r="MLC7" s="402"/>
      <c r="MLD7" s="402"/>
      <c r="MLE7" s="402"/>
      <c r="MLF7" s="402"/>
      <c r="MLG7" s="402"/>
      <c r="MLH7" s="402"/>
      <c r="MLI7" s="402"/>
      <c r="MLJ7" s="402"/>
      <c r="MLK7" s="402"/>
      <c r="MLL7" s="402"/>
      <c r="MLM7" s="402"/>
      <c r="MLN7" s="402"/>
      <c r="MLO7" s="402"/>
      <c r="MLP7" s="402"/>
      <c r="MLQ7" s="402"/>
      <c r="MLR7" s="402"/>
      <c r="MLS7" s="402"/>
      <c r="MLT7" s="402"/>
      <c r="MLU7" s="402"/>
      <c r="MLV7" s="402"/>
      <c r="MLW7" s="402"/>
      <c r="MLX7" s="402"/>
      <c r="MLY7" s="402"/>
      <c r="MLZ7" s="402"/>
      <c r="MMA7" s="402"/>
      <c r="MMB7" s="402"/>
      <c r="MMC7" s="402"/>
      <c r="MMD7" s="402"/>
      <c r="MME7" s="402"/>
      <c r="MMF7" s="402"/>
      <c r="MMG7" s="402"/>
      <c r="MMH7" s="402"/>
      <c r="MMI7" s="402"/>
      <c r="MMJ7" s="402"/>
      <c r="MMK7" s="402"/>
      <c r="MML7" s="402"/>
      <c r="MMM7" s="402"/>
      <c r="MMN7" s="402"/>
      <c r="MMO7" s="402"/>
      <c r="MMP7" s="402"/>
      <c r="MMQ7" s="402"/>
      <c r="MMR7" s="402"/>
      <c r="MMS7" s="402"/>
      <c r="MMT7" s="402"/>
      <c r="MMU7" s="402"/>
      <c r="MMV7" s="402"/>
      <c r="MMW7" s="402"/>
      <c r="MMX7" s="402"/>
      <c r="MMY7" s="402"/>
      <c r="MMZ7" s="402"/>
      <c r="MNA7" s="402"/>
      <c r="MNB7" s="402"/>
      <c r="MNC7" s="402"/>
      <c r="MND7" s="402"/>
      <c r="MNE7" s="402"/>
      <c r="MNF7" s="402"/>
      <c r="MNG7" s="402"/>
      <c r="MNH7" s="402"/>
      <c r="MNI7" s="402"/>
      <c r="MNJ7" s="402"/>
      <c r="MNK7" s="402"/>
      <c r="MNL7" s="402"/>
      <c r="MNM7" s="402"/>
      <c r="MNN7" s="402"/>
      <c r="MNO7" s="402"/>
      <c r="MNP7" s="402"/>
      <c r="MNQ7" s="402"/>
      <c r="MNR7" s="402"/>
      <c r="MNS7" s="402"/>
      <c r="MNT7" s="402"/>
      <c r="MNU7" s="402"/>
      <c r="MNV7" s="402"/>
      <c r="MNW7" s="402"/>
      <c r="MNX7" s="402"/>
      <c r="MNY7" s="402"/>
      <c r="MNZ7" s="402"/>
      <c r="MOA7" s="402"/>
      <c r="MOB7" s="402"/>
      <c r="MOC7" s="402"/>
      <c r="MOD7" s="402"/>
      <c r="MOE7" s="402"/>
      <c r="MOF7" s="402"/>
      <c r="MOG7" s="402"/>
      <c r="MOH7" s="402"/>
      <c r="MOI7" s="402"/>
      <c r="MOJ7" s="402"/>
      <c r="MOK7" s="402"/>
      <c r="MOL7" s="402"/>
      <c r="MOM7" s="402"/>
      <c r="MON7" s="402"/>
      <c r="MOO7" s="402"/>
      <c r="MOP7" s="402"/>
      <c r="MOQ7" s="402"/>
      <c r="MOR7" s="402"/>
      <c r="MOS7" s="402"/>
      <c r="MOT7" s="402"/>
      <c r="MOU7" s="402"/>
      <c r="MOV7" s="402"/>
      <c r="MOW7" s="402"/>
      <c r="MOX7" s="402"/>
      <c r="MOY7" s="402"/>
      <c r="MOZ7" s="402"/>
      <c r="MPA7" s="402"/>
      <c r="MPB7" s="402"/>
      <c r="MPC7" s="402"/>
      <c r="MPD7" s="402"/>
      <c r="MPE7" s="402"/>
      <c r="MPF7" s="402"/>
      <c r="MPG7" s="402"/>
      <c r="MPH7" s="402"/>
      <c r="MPI7" s="402"/>
      <c r="MPJ7" s="402"/>
      <c r="MPK7" s="402"/>
      <c r="MPL7" s="402"/>
      <c r="MPM7" s="402"/>
      <c r="MPN7" s="402"/>
      <c r="MPO7" s="402"/>
      <c r="MPP7" s="402"/>
      <c r="MPQ7" s="402"/>
      <c r="MPR7" s="402"/>
      <c r="MPS7" s="402"/>
      <c r="MPT7" s="402"/>
      <c r="MPU7" s="402"/>
      <c r="MPV7" s="402"/>
      <c r="MPW7" s="402"/>
      <c r="MPX7" s="402"/>
      <c r="MPY7" s="402"/>
      <c r="MPZ7" s="402"/>
      <c r="MQA7" s="402"/>
      <c r="MQB7" s="402"/>
      <c r="MQC7" s="402"/>
      <c r="MQD7" s="402"/>
      <c r="MQE7" s="402"/>
      <c r="MQF7" s="402"/>
      <c r="MQG7" s="402"/>
      <c r="MQH7" s="402"/>
      <c r="MQI7" s="402"/>
      <c r="MQJ7" s="402"/>
      <c r="MQK7" s="402"/>
      <c r="MQL7" s="402"/>
      <c r="MQM7" s="402"/>
      <c r="MQN7" s="402"/>
      <c r="MQO7" s="402"/>
      <c r="MQP7" s="402"/>
      <c r="MQQ7" s="402"/>
      <c r="MQR7" s="402"/>
      <c r="MQS7" s="402"/>
      <c r="MQT7" s="402"/>
      <c r="MQU7" s="402"/>
      <c r="MQV7" s="402"/>
      <c r="MQW7" s="402"/>
      <c r="MQX7" s="402"/>
      <c r="MQY7" s="402"/>
      <c r="MQZ7" s="402"/>
      <c r="MRA7" s="402"/>
      <c r="MRB7" s="402"/>
      <c r="MRC7" s="402"/>
      <c r="MRD7" s="402"/>
      <c r="MRE7" s="402"/>
      <c r="MRF7" s="402"/>
      <c r="MRG7" s="402"/>
      <c r="MRH7" s="402"/>
      <c r="MRI7" s="402"/>
      <c r="MRJ7" s="402"/>
      <c r="MRK7" s="402"/>
      <c r="MRL7" s="402"/>
      <c r="MRM7" s="402"/>
      <c r="MRN7" s="402"/>
      <c r="MRO7" s="402"/>
      <c r="MRP7" s="402"/>
      <c r="MRQ7" s="402"/>
      <c r="MRR7" s="402"/>
      <c r="MRS7" s="402"/>
      <c r="MRT7" s="402"/>
      <c r="MRU7" s="402"/>
      <c r="MRV7" s="402"/>
      <c r="MRW7" s="402"/>
      <c r="MRX7" s="402"/>
      <c r="MRY7" s="402"/>
      <c r="MRZ7" s="402"/>
      <c r="MSA7" s="402"/>
      <c r="MSB7" s="402"/>
      <c r="MSC7" s="402"/>
      <c r="MSD7" s="402"/>
      <c r="MSE7" s="402"/>
      <c r="MSF7" s="402"/>
      <c r="MSG7" s="402"/>
      <c r="MSH7" s="402"/>
      <c r="MSI7" s="402"/>
      <c r="MSJ7" s="402"/>
      <c r="MSK7" s="402"/>
      <c r="MSL7" s="402"/>
      <c r="MSM7" s="402"/>
      <c r="MSN7" s="402"/>
      <c r="MSO7" s="402"/>
      <c r="MSP7" s="402"/>
      <c r="MSQ7" s="402"/>
      <c r="MSR7" s="402"/>
      <c r="MSS7" s="402"/>
      <c r="MST7" s="402"/>
      <c r="MSU7" s="402"/>
      <c r="MSV7" s="402"/>
      <c r="MSW7" s="402"/>
      <c r="MSX7" s="402"/>
      <c r="MSY7" s="402"/>
      <c r="MSZ7" s="402"/>
      <c r="MTA7" s="402"/>
      <c r="MTB7" s="402"/>
      <c r="MTC7" s="402"/>
      <c r="MTD7" s="402"/>
      <c r="MTE7" s="402"/>
      <c r="MTF7" s="402"/>
      <c r="MTG7" s="402"/>
      <c r="MTH7" s="402"/>
      <c r="MTI7" s="402"/>
      <c r="MTJ7" s="402"/>
      <c r="MTK7" s="402"/>
      <c r="MTL7" s="402"/>
      <c r="MTM7" s="402"/>
      <c r="MTN7" s="402"/>
      <c r="MTO7" s="402"/>
      <c r="MTP7" s="402"/>
      <c r="MTQ7" s="402"/>
      <c r="MTR7" s="402"/>
      <c r="MTS7" s="402"/>
      <c r="MTT7" s="402"/>
      <c r="MTU7" s="402"/>
      <c r="MTV7" s="402"/>
      <c r="MTW7" s="402"/>
      <c r="MTX7" s="402"/>
      <c r="MTY7" s="402"/>
      <c r="MTZ7" s="402"/>
      <c r="MUA7" s="402"/>
      <c r="MUB7" s="402"/>
      <c r="MUC7" s="402"/>
      <c r="MUD7" s="402"/>
      <c r="MUE7" s="402"/>
      <c r="MUF7" s="402"/>
      <c r="MUG7" s="402"/>
      <c r="MUH7" s="402"/>
      <c r="MUI7" s="402"/>
      <c r="MUJ7" s="402"/>
      <c r="MUK7" s="402"/>
      <c r="MUL7" s="402"/>
      <c r="MUM7" s="402"/>
      <c r="MUN7" s="402"/>
      <c r="MUO7" s="402"/>
      <c r="MUP7" s="402"/>
      <c r="MUQ7" s="402"/>
      <c r="MUR7" s="402"/>
      <c r="MUS7" s="402"/>
      <c r="MUT7" s="402"/>
      <c r="MUU7" s="402"/>
      <c r="MUV7" s="402"/>
      <c r="MUW7" s="402"/>
      <c r="MUX7" s="402"/>
      <c r="MUY7" s="402"/>
      <c r="MUZ7" s="402"/>
      <c r="MVA7" s="402"/>
      <c r="MVB7" s="402"/>
      <c r="MVC7" s="402"/>
      <c r="MVD7" s="402"/>
      <c r="MVE7" s="402"/>
      <c r="MVF7" s="402"/>
      <c r="MVG7" s="402"/>
      <c r="MVH7" s="402"/>
      <c r="MVI7" s="402"/>
      <c r="MVJ7" s="402"/>
      <c r="MVK7" s="402"/>
      <c r="MVL7" s="402"/>
      <c r="MVM7" s="402"/>
      <c r="MVN7" s="402"/>
      <c r="MVO7" s="402"/>
      <c r="MVP7" s="402"/>
      <c r="MVQ7" s="402"/>
      <c r="MVR7" s="402"/>
      <c r="MVS7" s="402"/>
      <c r="MVT7" s="402"/>
      <c r="MVU7" s="402"/>
      <c r="MVV7" s="402"/>
      <c r="MVW7" s="402"/>
      <c r="MVX7" s="402"/>
      <c r="MVY7" s="402"/>
      <c r="MVZ7" s="402"/>
      <c r="MWA7" s="402"/>
      <c r="MWB7" s="402"/>
      <c r="MWC7" s="402"/>
      <c r="MWD7" s="402"/>
      <c r="MWE7" s="402"/>
      <c r="MWF7" s="402"/>
      <c r="MWG7" s="402"/>
      <c r="MWH7" s="402"/>
      <c r="MWI7" s="402"/>
      <c r="MWJ7" s="402"/>
      <c r="MWK7" s="402"/>
      <c r="MWL7" s="402"/>
      <c r="MWM7" s="402"/>
      <c r="MWN7" s="402"/>
      <c r="MWO7" s="402"/>
      <c r="MWP7" s="402"/>
      <c r="MWQ7" s="402"/>
      <c r="MWR7" s="402"/>
      <c r="MWS7" s="402"/>
      <c r="MWT7" s="402"/>
      <c r="MWU7" s="402"/>
      <c r="MWV7" s="402"/>
      <c r="MWW7" s="402"/>
      <c r="MWX7" s="402"/>
      <c r="MWY7" s="402"/>
      <c r="MWZ7" s="402"/>
      <c r="MXA7" s="402"/>
      <c r="MXB7" s="402"/>
      <c r="MXC7" s="402"/>
      <c r="MXD7" s="402"/>
      <c r="MXE7" s="402"/>
      <c r="MXF7" s="402"/>
      <c r="MXG7" s="402"/>
      <c r="MXH7" s="402"/>
      <c r="MXI7" s="402"/>
      <c r="MXJ7" s="402"/>
      <c r="MXK7" s="402"/>
      <c r="MXL7" s="402"/>
      <c r="MXM7" s="402"/>
      <c r="MXN7" s="402"/>
      <c r="MXO7" s="402"/>
      <c r="MXP7" s="402"/>
      <c r="MXQ7" s="402"/>
      <c r="MXR7" s="402"/>
      <c r="MXS7" s="402"/>
      <c r="MXT7" s="402"/>
      <c r="MXU7" s="402"/>
      <c r="MXV7" s="402"/>
      <c r="MXW7" s="402"/>
      <c r="MXX7" s="402"/>
      <c r="MXY7" s="402"/>
      <c r="MXZ7" s="402"/>
      <c r="MYA7" s="402"/>
      <c r="MYB7" s="402"/>
      <c r="MYC7" s="402"/>
      <c r="MYD7" s="402"/>
      <c r="MYE7" s="402"/>
      <c r="MYF7" s="402"/>
      <c r="MYG7" s="402"/>
      <c r="MYH7" s="402"/>
      <c r="MYI7" s="402"/>
      <c r="MYJ7" s="402"/>
      <c r="MYK7" s="402"/>
      <c r="MYL7" s="402"/>
      <c r="MYM7" s="402"/>
      <c r="MYN7" s="402"/>
      <c r="MYO7" s="402"/>
      <c r="MYP7" s="402"/>
      <c r="MYQ7" s="402"/>
      <c r="MYR7" s="402"/>
      <c r="MYS7" s="402"/>
      <c r="MYT7" s="402"/>
      <c r="MYU7" s="402"/>
      <c r="MYV7" s="402"/>
      <c r="MYW7" s="402"/>
      <c r="MYX7" s="402"/>
      <c r="MYY7" s="402"/>
      <c r="MYZ7" s="402"/>
      <c r="MZA7" s="402"/>
      <c r="MZB7" s="402"/>
      <c r="MZC7" s="402"/>
      <c r="MZD7" s="402"/>
      <c r="MZE7" s="402"/>
      <c r="MZF7" s="402"/>
      <c r="MZG7" s="402"/>
      <c r="MZH7" s="402"/>
      <c r="MZI7" s="402"/>
      <c r="MZJ7" s="402"/>
      <c r="MZK7" s="402"/>
      <c r="MZL7" s="402"/>
      <c r="MZM7" s="402"/>
      <c r="MZN7" s="402"/>
      <c r="MZO7" s="402"/>
      <c r="MZP7" s="402"/>
      <c r="MZQ7" s="402"/>
      <c r="MZR7" s="402"/>
      <c r="MZS7" s="402"/>
      <c r="MZT7" s="402"/>
      <c r="MZU7" s="402"/>
      <c r="MZV7" s="402"/>
      <c r="MZW7" s="402"/>
      <c r="MZX7" s="402"/>
      <c r="MZY7" s="402"/>
      <c r="MZZ7" s="402"/>
      <c r="NAA7" s="402"/>
      <c r="NAB7" s="402"/>
      <c r="NAC7" s="402"/>
      <c r="NAD7" s="402"/>
      <c r="NAE7" s="402"/>
      <c r="NAF7" s="402"/>
      <c r="NAG7" s="402"/>
      <c r="NAH7" s="402"/>
      <c r="NAI7" s="402"/>
      <c r="NAJ7" s="402"/>
      <c r="NAK7" s="402"/>
      <c r="NAL7" s="402"/>
      <c r="NAM7" s="402"/>
      <c r="NAN7" s="402"/>
      <c r="NAO7" s="402"/>
      <c r="NAP7" s="402"/>
      <c r="NAQ7" s="402"/>
      <c r="NAR7" s="402"/>
      <c r="NAS7" s="402"/>
      <c r="NAT7" s="402"/>
      <c r="NAU7" s="402"/>
      <c r="NAV7" s="402"/>
      <c r="NAW7" s="402"/>
      <c r="NAX7" s="402"/>
      <c r="NAY7" s="402"/>
      <c r="NAZ7" s="402"/>
      <c r="NBA7" s="402"/>
      <c r="NBB7" s="402"/>
      <c r="NBC7" s="402"/>
      <c r="NBD7" s="402"/>
      <c r="NBE7" s="402"/>
      <c r="NBF7" s="402"/>
      <c r="NBG7" s="402"/>
      <c r="NBH7" s="402"/>
      <c r="NBI7" s="402"/>
      <c r="NBJ7" s="402"/>
      <c r="NBK7" s="402"/>
      <c r="NBL7" s="402"/>
      <c r="NBM7" s="402"/>
      <c r="NBN7" s="402"/>
      <c r="NBO7" s="402"/>
      <c r="NBP7" s="402"/>
      <c r="NBQ7" s="402"/>
      <c r="NBR7" s="402"/>
      <c r="NBS7" s="402"/>
      <c r="NBT7" s="402"/>
      <c r="NBU7" s="402"/>
      <c r="NBV7" s="402"/>
      <c r="NBW7" s="402"/>
      <c r="NBX7" s="402"/>
      <c r="NBY7" s="402"/>
      <c r="NBZ7" s="402"/>
      <c r="NCA7" s="402"/>
      <c r="NCB7" s="402"/>
      <c r="NCC7" s="402"/>
      <c r="NCD7" s="402"/>
      <c r="NCE7" s="402"/>
      <c r="NCF7" s="402"/>
      <c r="NCG7" s="402"/>
      <c r="NCH7" s="402"/>
      <c r="NCI7" s="402"/>
      <c r="NCJ7" s="402"/>
      <c r="NCK7" s="402"/>
      <c r="NCL7" s="402"/>
      <c r="NCM7" s="402"/>
      <c r="NCN7" s="402"/>
      <c r="NCO7" s="402"/>
      <c r="NCP7" s="402"/>
      <c r="NCQ7" s="402"/>
      <c r="NCR7" s="402"/>
      <c r="NCS7" s="402"/>
      <c r="NCT7" s="402"/>
      <c r="NCU7" s="402"/>
      <c r="NCV7" s="402"/>
      <c r="NCW7" s="402"/>
      <c r="NCX7" s="402"/>
      <c r="NCY7" s="402"/>
      <c r="NCZ7" s="402"/>
      <c r="NDA7" s="402"/>
      <c r="NDB7" s="402"/>
      <c r="NDC7" s="402"/>
      <c r="NDD7" s="402"/>
      <c r="NDE7" s="402"/>
      <c r="NDF7" s="402"/>
      <c r="NDG7" s="402"/>
      <c r="NDH7" s="402"/>
      <c r="NDI7" s="402"/>
      <c r="NDJ7" s="402"/>
      <c r="NDK7" s="402"/>
      <c r="NDL7" s="402"/>
      <c r="NDM7" s="402"/>
      <c r="NDN7" s="402"/>
      <c r="NDO7" s="402"/>
      <c r="NDP7" s="402"/>
      <c r="NDQ7" s="402"/>
      <c r="NDR7" s="402"/>
      <c r="NDS7" s="402"/>
      <c r="NDT7" s="402"/>
      <c r="NDU7" s="402"/>
      <c r="NDV7" s="402"/>
      <c r="NDW7" s="402"/>
      <c r="NDX7" s="402"/>
      <c r="NDY7" s="402"/>
      <c r="NDZ7" s="402"/>
      <c r="NEA7" s="402"/>
      <c r="NEB7" s="402"/>
      <c r="NEC7" s="402"/>
      <c r="NED7" s="402"/>
      <c r="NEE7" s="402"/>
      <c r="NEF7" s="402"/>
      <c r="NEG7" s="402"/>
      <c r="NEH7" s="402"/>
      <c r="NEI7" s="402"/>
      <c r="NEJ7" s="402"/>
      <c r="NEK7" s="402"/>
      <c r="NEL7" s="402"/>
      <c r="NEM7" s="402"/>
      <c r="NEN7" s="402"/>
      <c r="NEO7" s="402"/>
      <c r="NEP7" s="402"/>
      <c r="NEQ7" s="402"/>
      <c r="NER7" s="402"/>
      <c r="NES7" s="402"/>
      <c r="NET7" s="402"/>
      <c r="NEU7" s="402"/>
      <c r="NEV7" s="402"/>
      <c r="NEW7" s="402"/>
      <c r="NEX7" s="402"/>
      <c r="NEY7" s="402"/>
      <c r="NEZ7" s="402"/>
      <c r="NFA7" s="402"/>
      <c r="NFB7" s="402"/>
      <c r="NFC7" s="402"/>
      <c r="NFD7" s="402"/>
      <c r="NFE7" s="402"/>
      <c r="NFF7" s="402"/>
      <c r="NFG7" s="402"/>
      <c r="NFH7" s="402"/>
      <c r="NFI7" s="402"/>
      <c r="NFJ7" s="402"/>
      <c r="NFK7" s="402"/>
      <c r="NFL7" s="402"/>
      <c r="NFM7" s="402"/>
      <c r="NFN7" s="402"/>
      <c r="NFO7" s="402"/>
      <c r="NFP7" s="402"/>
      <c r="NFQ7" s="402"/>
      <c r="NFR7" s="402"/>
      <c r="NFS7" s="402"/>
      <c r="NFT7" s="402"/>
      <c r="NFU7" s="402"/>
      <c r="NFV7" s="402"/>
      <c r="NFW7" s="402"/>
      <c r="NFX7" s="402"/>
      <c r="NFY7" s="402"/>
      <c r="NFZ7" s="402"/>
      <c r="NGA7" s="402"/>
      <c r="NGB7" s="402"/>
      <c r="NGC7" s="402"/>
      <c r="NGD7" s="402"/>
      <c r="NGE7" s="402"/>
      <c r="NGF7" s="402"/>
      <c r="NGG7" s="402"/>
      <c r="NGH7" s="402"/>
      <c r="NGI7" s="402"/>
      <c r="NGJ7" s="402"/>
      <c r="NGK7" s="402"/>
      <c r="NGL7" s="402"/>
      <c r="NGM7" s="402"/>
      <c r="NGN7" s="402"/>
      <c r="NGO7" s="402"/>
      <c r="NGP7" s="402"/>
      <c r="NGQ7" s="402"/>
      <c r="NGR7" s="402"/>
      <c r="NGS7" s="402"/>
      <c r="NGT7" s="402"/>
      <c r="NGU7" s="402"/>
      <c r="NGV7" s="402"/>
      <c r="NGW7" s="402"/>
      <c r="NGX7" s="402"/>
      <c r="NGY7" s="402"/>
      <c r="NGZ7" s="402"/>
      <c r="NHA7" s="402"/>
      <c r="NHB7" s="402"/>
      <c r="NHC7" s="402"/>
      <c r="NHD7" s="402"/>
      <c r="NHE7" s="402"/>
      <c r="NHF7" s="402"/>
      <c r="NHG7" s="402"/>
      <c r="NHH7" s="402"/>
      <c r="NHI7" s="402"/>
      <c r="NHJ7" s="402"/>
      <c r="NHK7" s="402"/>
      <c r="NHL7" s="402"/>
      <c r="NHM7" s="402"/>
      <c r="NHN7" s="402"/>
      <c r="NHO7" s="402"/>
      <c r="NHP7" s="402"/>
      <c r="NHQ7" s="402"/>
      <c r="NHR7" s="402"/>
      <c r="NHS7" s="402"/>
      <c r="NHT7" s="402"/>
      <c r="NHU7" s="402"/>
      <c r="NHV7" s="402"/>
      <c r="NHW7" s="402"/>
      <c r="NHX7" s="402"/>
      <c r="NHY7" s="402"/>
      <c r="NHZ7" s="402"/>
      <c r="NIA7" s="402"/>
      <c r="NIB7" s="402"/>
      <c r="NIC7" s="402"/>
      <c r="NID7" s="402"/>
      <c r="NIE7" s="402"/>
      <c r="NIF7" s="402"/>
      <c r="NIG7" s="402"/>
      <c r="NIH7" s="402"/>
      <c r="NII7" s="402"/>
      <c r="NIJ7" s="402"/>
      <c r="NIK7" s="402"/>
      <c r="NIL7" s="402"/>
      <c r="NIM7" s="402"/>
      <c r="NIN7" s="402"/>
      <c r="NIO7" s="402"/>
      <c r="NIP7" s="402"/>
      <c r="NIQ7" s="402"/>
      <c r="NIR7" s="402"/>
      <c r="NIS7" s="402"/>
      <c r="NIT7" s="402"/>
      <c r="NIU7" s="402"/>
      <c r="NIV7" s="402"/>
      <c r="NIW7" s="402"/>
      <c r="NIX7" s="402"/>
      <c r="NIY7" s="402"/>
      <c r="NIZ7" s="402"/>
      <c r="NJA7" s="402"/>
      <c r="NJB7" s="402"/>
      <c r="NJC7" s="402"/>
      <c r="NJD7" s="402"/>
      <c r="NJE7" s="402"/>
      <c r="NJF7" s="402"/>
      <c r="NJG7" s="402"/>
      <c r="NJH7" s="402"/>
      <c r="NJI7" s="402"/>
      <c r="NJJ7" s="402"/>
      <c r="NJK7" s="402"/>
      <c r="NJL7" s="402"/>
      <c r="NJM7" s="402"/>
      <c r="NJN7" s="402"/>
      <c r="NJO7" s="402"/>
      <c r="NJP7" s="402"/>
      <c r="NJQ7" s="402"/>
      <c r="NJR7" s="402"/>
      <c r="NJS7" s="402"/>
      <c r="NJT7" s="402"/>
      <c r="NJU7" s="402"/>
      <c r="NJV7" s="402"/>
      <c r="NJW7" s="402"/>
      <c r="NJX7" s="402"/>
      <c r="NJY7" s="402"/>
      <c r="NJZ7" s="402"/>
      <c r="NKA7" s="402"/>
      <c r="NKB7" s="402"/>
      <c r="NKC7" s="402"/>
      <c r="NKD7" s="402"/>
      <c r="NKE7" s="402"/>
      <c r="NKF7" s="402"/>
      <c r="NKG7" s="402"/>
      <c r="NKH7" s="402"/>
      <c r="NKI7" s="402"/>
      <c r="NKJ7" s="402"/>
      <c r="NKK7" s="402"/>
      <c r="NKL7" s="402"/>
      <c r="NKM7" s="402"/>
      <c r="NKN7" s="402"/>
      <c r="NKO7" s="402"/>
      <c r="NKP7" s="402"/>
      <c r="NKQ7" s="402"/>
      <c r="NKR7" s="402"/>
      <c r="NKS7" s="402"/>
      <c r="NKT7" s="402"/>
      <c r="NKU7" s="402"/>
      <c r="NKV7" s="402"/>
      <c r="NKW7" s="402"/>
      <c r="NKX7" s="402"/>
      <c r="NKY7" s="402"/>
      <c r="NKZ7" s="402"/>
      <c r="NLA7" s="402"/>
      <c r="NLB7" s="402"/>
      <c r="NLC7" s="402"/>
      <c r="NLD7" s="402"/>
      <c r="NLE7" s="402"/>
      <c r="NLF7" s="402"/>
      <c r="NLG7" s="402"/>
      <c r="NLH7" s="402"/>
      <c r="NLI7" s="402"/>
      <c r="NLJ7" s="402"/>
      <c r="NLK7" s="402"/>
      <c r="NLL7" s="402"/>
      <c r="NLM7" s="402"/>
      <c r="NLN7" s="402"/>
      <c r="NLO7" s="402"/>
      <c r="NLP7" s="402"/>
      <c r="NLQ7" s="402"/>
      <c r="NLR7" s="402"/>
      <c r="NLS7" s="402"/>
      <c r="NLT7" s="402"/>
      <c r="NLU7" s="402"/>
      <c r="NLV7" s="402"/>
      <c r="NLW7" s="402"/>
      <c r="NLX7" s="402"/>
      <c r="NLY7" s="402"/>
      <c r="NLZ7" s="402"/>
      <c r="NMA7" s="402"/>
      <c r="NMB7" s="402"/>
      <c r="NMC7" s="402"/>
      <c r="NMD7" s="402"/>
      <c r="NME7" s="402"/>
      <c r="NMF7" s="402"/>
      <c r="NMG7" s="402"/>
      <c r="NMH7" s="402"/>
      <c r="NMI7" s="402"/>
      <c r="NMJ7" s="402"/>
      <c r="NMK7" s="402"/>
      <c r="NML7" s="402"/>
      <c r="NMM7" s="402"/>
      <c r="NMN7" s="402"/>
      <c r="NMO7" s="402"/>
      <c r="NMP7" s="402"/>
      <c r="NMQ7" s="402"/>
      <c r="NMR7" s="402"/>
      <c r="NMS7" s="402"/>
      <c r="NMT7" s="402"/>
      <c r="NMU7" s="402"/>
      <c r="NMV7" s="402"/>
      <c r="NMW7" s="402"/>
      <c r="NMX7" s="402"/>
      <c r="NMY7" s="402"/>
      <c r="NMZ7" s="402"/>
      <c r="NNA7" s="402"/>
      <c r="NNB7" s="402"/>
      <c r="NNC7" s="402"/>
      <c r="NND7" s="402"/>
      <c r="NNE7" s="402"/>
      <c r="NNF7" s="402"/>
      <c r="NNG7" s="402"/>
      <c r="NNH7" s="402"/>
      <c r="NNI7" s="402"/>
      <c r="NNJ7" s="402"/>
      <c r="NNK7" s="402"/>
      <c r="NNL7" s="402"/>
      <c r="NNM7" s="402"/>
      <c r="NNN7" s="402"/>
      <c r="NNO7" s="402"/>
      <c r="NNP7" s="402"/>
      <c r="NNQ7" s="402"/>
      <c r="NNR7" s="402"/>
      <c r="NNS7" s="402"/>
      <c r="NNT7" s="402"/>
      <c r="NNU7" s="402"/>
      <c r="NNV7" s="402"/>
      <c r="NNW7" s="402"/>
      <c r="NNX7" s="402"/>
      <c r="NNY7" s="402"/>
      <c r="NNZ7" s="402"/>
      <c r="NOA7" s="402"/>
      <c r="NOB7" s="402"/>
      <c r="NOC7" s="402"/>
      <c r="NOD7" s="402"/>
      <c r="NOE7" s="402"/>
      <c r="NOF7" s="402"/>
      <c r="NOG7" s="402"/>
      <c r="NOH7" s="402"/>
      <c r="NOI7" s="402"/>
      <c r="NOJ7" s="402"/>
      <c r="NOK7" s="402"/>
      <c r="NOL7" s="402"/>
      <c r="NOM7" s="402"/>
      <c r="NON7" s="402"/>
      <c r="NOO7" s="402"/>
      <c r="NOP7" s="402"/>
      <c r="NOQ7" s="402"/>
      <c r="NOR7" s="402"/>
      <c r="NOS7" s="402"/>
      <c r="NOT7" s="402"/>
      <c r="NOU7" s="402"/>
      <c r="NOV7" s="402"/>
      <c r="NOW7" s="402"/>
      <c r="NOX7" s="402"/>
      <c r="NOY7" s="402"/>
      <c r="NOZ7" s="402"/>
      <c r="NPA7" s="402"/>
      <c r="NPB7" s="402"/>
      <c r="NPC7" s="402"/>
      <c r="NPD7" s="402"/>
      <c r="NPE7" s="402"/>
      <c r="NPF7" s="402"/>
      <c r="NPG7" s="402"/>
      <c r="NPH7" s="402"/>
      <c r="NPI7" s="402"/>
      <c r="NPJ7" s="402"/>
      <c r="NPK7" s="402"/>
      <c r="NPL7" s="402"/>
      <c r="NPM7" s="402"/>
      <c r="NPN7" s="402"/>
      <c r="NPO7" s="402"/>
      <c r="NPP7" s="402"/>
      <c r="NPQ7" s="402"/>
      <c r="NPR7" s="402"/>
      <c r="NPS7" s="402"/>
      <c r="NPT7" s="402"/>
      <c r="NPU7" s="402"/>
      <c r="NPV7" s="402"/>
      <c r="NPW7" s="402"/>
      <c r="NPX7" s="402"/>
      <c r="NPY7" s="402"/>
      <c r="NPZ7" s="402"/>
      <c r="NQA7" s="402"/>
      <c r="NQB7" s="402"/>
      <c r="NQC7" s="402"/>
      <c r="NQD7" s="402"/>
      <c r="NQE7" s="402"/>
      <c r="NQF7" s="402"/>
      <c r="NQG7" s="402"/>
      <c r="NQH7" s="402"/>
      <c r="NQI7" s="402"/>
      <c r="NQJ7" s="402"/>
      <c r="NQK7" s="402"/>
      <c r="NQL7" s="402"/>
      <c r="NQM7" s="402"/>
      <c r="NQN7" s="402"/>
      <c r="NQO7" s="402"/>
      <c r="NQP7" s="402"/>
      <c r="NQQ7" s="402"/>
      <c r="NQR7" s="402"/>
      <c r="NQS7" s="402"/>
      <c r="NQT7" s="402"/>
      <c r="NQU7" s="402"/>
      <c r="NQV7" s="402"/>
      <c r="NQW7" s="402"/>
      <c r="NQX7" s="402"/>
      <c r="NQY7" s="402"/>
      <c r="NQZ7" s="402"/>
      <c r="NRA7" s="402"/>
      <c r="NRB7" s="402"/>
      <c r="NRC7" s="402"/>
      <c r="NRD7" s="402"/>
      <c r="NRE7" s="402"/>
      <c r="NRF7" s="402"/>
      <c r="NRG7" s="402"/>
      <c r="NRH7" s="402"/>
      <c r="NRI7" s="402"/>
      <c r="NRJ7" s="402"/>
      <c r="NRK7" s="402"/>
      <c r="NRL7" s="402"/>
      <c r="NRM7" s="402"/>
      <c r="NRN7" s="402"/>
      <c r="NRO7" s="402"/>
      <c r="NRP7" s="402"/>
      <c r="NRQ7" s="402"/>
      <c r="NRR7" s="402"/>
      <c r="NRS7" s="402"/>
      <c r="NRT7" s="402"/>
      <c r="NRU7" s="402"/>
      <c r="NRV7" s="402"/>
      <c r="NRW7" s="402"/>
      <c r="NRX7" s="402"/>
      <c r="NRY7" s="402"/>
      <c r="NRZ7" s="402"/>
      <c r="NSA7" s="402"/>
      <c r="NSB7" s="402"/>
      <c r="NSC7" s="402"/>
      <c r="NSD7" s="402"/>
      <c r="NSE7" s="402"/>
      <c r="NSF7" s="402"/>
      <c r="NSG7" s="402"/>
      <c r="NSH7" s="402"/>
      <c r="NSI7" s="402"/>
      <c r="NSJ7" s="402"/>
      <c r="NSK7" s="402"/>
      <c r="NSL7" s="402"/>
      <c r="NSM7" s="402"/>
      <c r="NSN7" s="402"/>
      <c r="NSO7" s="402"/>
      <c r="NSP7" s="402"/>
      <c r="NSQ7" s="402"/>
      <c r="NSR7" s="402"/>
      <c r="NSS7" s="402"/>
      <c r="NST7" s="402"/>
      <c r="NSU7" s="402"/>
      <c r="NSV7" s="402"/>
      <c r="NSW7" s="402"/>
      <c r="NSX7" s="402"/>
      <c r="NSY7" s="402"/>
      <c r="NSZ7" s="402"/>
      <c r="NTA7" s="402"/>
      <c r="NTB7" s="402"/>
      <c r="NTC7" s="402"/>
      <c r="NTD7" s="402"/>
      <c r="NTE7" s="402"/>
      <c r="NTF7" s="402"/>
      <c r="NTG7" s="402"/>
      <c r="NTH7" s="402"/>
      <c r="NTI7" s="402"/>
      <c r="NTJ7" s="402"/>
      <c r="NTK7" s="402"/>
      <c r="NTL7" s="402"/>
      <c r="NTM7" s="402"/>
      <c r="NTN7" s="402"/>
      <c r="NTO7" s="402"/>
      <c r="NTP7" s="402"/>
      <c r="NTQ7" s="402"/>
      <c r="NTR7" s="402"/>
      <c r="NTS7" s="402"/>
      <c r="NTT7" s="402"/>
      <c r="NTU7" s="402"/>
      <c r="NTV7" s="402"/>
      <c r="NTW7" s="402"/>
      <c r="NTX7" s="402"/>
      <c r="NTY7" s="402"/>
      <c r="NTZ7" s="402"/>
      <c r="NUA7" s="402"/>
      <c r="NUB7" s="402"/>
      <c r="NUC7" s="402"/>
      <c r="NUD7" s="402"/>
      <c r="NUE7" s="402"/>
      <c r="NUF7" s="402"/>
      <c r="NUG7" s="402"/>
      <c r="NUH7" s="402"/>
      <c r="NUI7" s="402"/>
      <c r="NUJ7" s="402"/>
      <c r="NUK7" s="402"/>
      <c r="NUL7" s="402"/>
      <c r="NUM7" s="402"/>
      <c r="NUN7" s="402"/>
      <c r="NUO7" s="402"/>
      <c r="NUP7" s="402"/>
      <c r="NUQ7" s="402"/>
      <c r="NUR7" s="402"/>
      <c r="NUS7" s="402"/>
      <c r="NUT7" s="402"/>
      <c r="NUU7" s="402"/>
      <c r="NUV7" s="402"/>
      <c r="NUW7" s="402"/>
      <c r="NUX7" s="402"/>
      <c r="NUY7" s="402"/>
      <c r="NUZ7" s="402"/>
      <c r="NVA7" s="402"/>
      <c r="NVB7" s="402"/>
      <c r="NVC7" s="402"/>
      <c r="NVD7" s="402"/>
      <c r="NVE7" s="402"/>
      <c r="NVF7" s="402"/>
      <c r="NVG7" s="402"/>
      <c r="NVH7" s="402"/>
      <c r="NVI7" s="402"/>
      <c r="NVJ7" s="402"/>
      <c r="NVK7" s="402"/>
      <c r="NVL7" s="402"/>
      <c r="NVM7" s="402"/>
      <c r="NVN7" s="402"/>
      <c r="NVO7" s="402"/>
      <c r="NVP7" s="402"/>
      <c r="NVQ7" s="402"/>
      <c r="NVR7" s="402"/>
      <c r="NVS7" s="402"/>
      <c r="NVT7" s="402"/>
      <c r="NVU7" s="402"/>
      <c r="NVV7" s="402"/>
      <c r="NVW7" s="402"/>
      <c r="NVX7" s="402"/>
      <c r="NVY7" s="402"/>
      <c r="NVZ7" s="402"/>
      <c r="NWA7" s="402"/>
      <c r="NWB7" s="402"/>
      <c r="NWC7" s="402"/>
      <c r="NWD7" s="402"/>
      <c r="NWE7" s="402"/>
      <c r="NWF7" s="402"/>
      <c r="NWG7" s="402"/>
      <c r="NWH7" s="402"/>
      <c r="NWI7" s="402"/>
      <c r="NWJ7" s="402"/>
      <c r="NWK7" s="402"/>
      <c r="NWL7" s="402"/>
      <c r="NWM7" s="402"/>
      <c r="NWN7" s="402"/>
      <c r="NWO7" s="402"/>
      <c r="NWP7" s="402"/>
      <c r="NWQ7" s="402"/>
      <c r="NWR7" s="402"/>
      <c r="NWS7" s="402"/>
      <c r="NWT7" s="402"/>
      <c r="NWU7" s="402"/>
      <c r="NWV7" s="402"/>
      <c r="NWW7" s="402"/>
      <c r="NWX7" s="402"/>
      <c r="NWY7" s="402"/>
      <c r="NWZ7" s="402"/>
      <c r="NXA7" s="402"/>
      <c r="NXB7" s="402"/>
      <c r="NXC7" s="402"/>
      <c r="NXD7" s="402"/>
      <c r="NXE7" s="402"/>
      <c r="NXF7" s="402"/>
      <c r="NXG7" s="402"/>
      <c r="NXH7" s="402"/>
      <c r="NXI7" s="402"/>
      <c r="NXJ7" s="402"/>
      <c r="NXK7" s="402"/>
      <c r="NXL7" s="402"/>
      <c r="NXM7" s="402"/>
      <c r="NXN7" s="402"/>
      <c r="NXO7" s="402"/>
      <c r="NXP7" s="402"/>
      <c r="NXQ7" s="402"/>
      <c r="NXR7" s="402"/>
      <c r="NXS7" s="402"/>
      <c r="NXT7" s="402"/>
      <c r="NXU7" s="402"/>
      <c r="NXV7" s="402"/>
      <c r="NXW7" s="402"/>
      <c r="NXX7" s="402"/>
      <c r="NXY7" s="402"/>
      <c r="NXZ7" s="402"/>
      <c r="NYA7" s="402"/>
      <c r="NYB7" s="402"/>
      <c r="NYC7" s="402"/>
      <c r="NYD7" s="402"/>
      <c r="NYE7" s="402"/>
      <c r="NYF7" s="402"/>
      <c r="NYG7" s="402"/>
      <c r="NYH7" s="402"/>
      <c r="NYI7" s="402"/>
      <c r="NYJ7" s="402"/>
      <c r="NYK7" s="402"/>
      <c r="NYL7" s="402"/>
      <c r="NYM7" s="402"/>
      <c r="NYN7" s="402"/>
      <c r="NYO7" s="402"/>
      <c r="NYP7" s="402"/>
      <c r="NYQ7" s="402"/>
      <c r="NYR7" s="402"/>
      <c r="NYS7" s="402"/>
      <c r="NYT7" s="402"/>
      <c r="NYU7" s="402"/>
      <c r="NYV7" s="402"/>
      <c r="NYW7" s="402"/>
      <c r="NYX7" s="402"/>
      <c r="NYY7" s="402"/>
      <c r="NYZ7" s="402"/>
      <c r="NZA7" s="402"/>
      <c r="NZB7" s="402"/>
      <c r="NZC7" s="402"/>
      <c r="NZD7" s="402"/>
      <c r="NZE7" s="402"/>
      <c r="NZF7" s="402"/>
      <c r="NZG7" s="402"/>
      <c r="NZH7" s="402"/>
      <c r="NZI7" s="402"/>
      <c r="NZJ7" s="402"/>
      <c r="NZK7" s="402"/>
      <c r="NZL7" s="402"/>
      <c r="NZM7" s="402"/>
      <c r="NZN7" s="402"/>
      <c r="NZO7" s="402"/>
      <c r="NZP7" s="402"/>
      <c r="NZQ7" s="402"/>
      <c r="NZR7" s="402"/>
      <c r="NZS7" s="402"/>
      <c r="NZT7" s="402"/>
      <c r="NZU7" s="402"/>
      <c r="NZV7" s="402"/>
      <c r="NZW7" s="402"/>
      <c r="NZX7" s="402"/>
      <c r="NZY7" s="402"/>
      <c r="NZZ7" s="402"/>
      <c r="OAA7" s="402"/>
      <c r="OAB7" s="402"/>
      <c r="OAC7" s="402"/>
      <c r="OAD7" s="402"/>
      <c r="OAE7" s="402"/>
      <c r="OAF7" s="402"/>
      <c r="OAG7" s="402"/>
      <c r="OAH7" s="402"/>
      <c r="OAI7" s="402"/>
      <c r="OAJ7" s="402"/>
      <c r="OAK7" s="402"/>
      <c r="OAL7" s="402"/>
      <c r="OAM7" s="402"/>
      <c r="OAN7" s="402"/>
      <c r="OAO7" s="402"/>
      <c r="OAP7" s="402"/>
      <c r="OAQ7" s="402"/>
      <c r="OAR7" s="402"/>
      <c r="OAS7" s="402"/>
      <c r="OAT7" s="402"/>
      <c r="OAU7" s="402"/>
      <c r="OAV7" s="402"/>
      <c r="OAW7" s="402"/>
      <c r="OAX7" s="402"/>
      <c r="OAY7" s="402"/>
      <c r="OAZ7" s="402"/>
      <c r="OBA7" s="402"/>
      <c r="OBB7" s="402"/>
      <c r="OBC7" s="402"/>
      <c r="OBD7" s="402"/>
      <c r="OBE7" s="402"/>
      <c r="OBF7" s="402"/>
      <c r="OBG7" s="402"/>
      <c r="OBH7" s="402"/>
      <c r="OBI7" s="402"/>
      <c r="OBJ7" s="402"/>
      <c r="OBK7" s="402"/>
      <c r="OBL7" s="402"/>
      <c r="OBM7" s="402"/>
      <c r="OBN7" s="402"/>
      <c r="OBO7" s="402"/>
      <c r="OBP7" s="402"/>
      <c r="OBQ7" s="402"/>
      <c r="OBR7" s="402"/>
      <c r="OBS7" s="402"/>
      <c r="OBT7" s="402"/>
      <c r="OBU7" s="402"/>
      <c r="OBV7" s="402"/>
      <c r="OBW7" s="402"/>
      <c r="OBX7" s="402"/>
      <c r="OBY7" s="402"/>
      <c r="OBZ7" s="402"/>
      <c r="OCA7" s="402"/>
      <c r="OCB7" s="402"/>
      <c r="OCC7" s="402"/>
      <c r="OCD7" s="402"/>
      <c r="OCE7" s="402"/>
      <c r="OCF7" s="402"/>
      <c r="OCG7" s="402"/>
      <c r="OCH7" s="402"/>
      <c r="OCI7" s="402"/>
      <c r="OCJ7" s="402"/>
      <c r="OCK7" s="402"/>
      <c r="OCL7" s="402"/>
      <c r="OCM7" s="402"/>
      <c r="OCN7" s="402"/>
      <c r="OCO7" s="402"/>
      <c r="OCP7" s="402"/>
      <c r="OCQ7" s="402"/>
      <c r="OCR7" s="402"/>
      <c r="OCS7" s="402"/>
      <c r="OCT7" s="402"/>
      <c r="OCU7" s="402"/>
      <c r="OCV7" s="402"/>
      <c r="OCW7" s="402"/>
      <c r="OCX7" s="402"/>
      <c r="OCY7" s="402"/>
      <c r="OCZ7" s="402"/>
      <c r="ODA7" s="402"/>
      <c r="ODB7" s="402"/>
      <c r="ODC7" s="402"/>
      <c r="ODD7" s="402"/>
      <c r="ODE7" s="402"/>
      <c r="ODF7" s="402"/>
      <c r="ODG7" s="402"/>
      <c r="ODH7" s="402"/>
      <c r="ODI7" s="402"/>
      <c r="ODJ7" s="402"/>
      <c r="ODK7" s="402"/>
      <c r="ODL7" s="402"/>
      <c r="ODM7" s="402"/>
      <c r="ODN7" s="402"/>
      <c r="ODO7" s="402"/>
      <c r="ODP7" s="402"/>
      <c r="ODQ7" s="402"/>
      <c r="ODR7" s="402"/>
      <c r="ODS7" s="402"/>
      <c r="ODT7" s="402"/>
      <c r="ODU7" s="402"/>
      <c r="ODV7" s="402"/>
      <c r="ODW7" s="402"/>
      <c r="ODX7" s="402"/>
      <c r="ODY7" s="402"/>
      <c r="ODZ7" s="402"/>
      <c r="OEA7" s="402"/>
      <c r="OEB7" s="402"/>
      <c r="OEC7" s="402"/>
      <c r="OED7" s="402"/>
      <c r="OEE7" s="402"/>
      <c r="OEF7" s="402"/>
      <c r="OEG7" s="402"/>
      <c r="OEH7" s="402"/>
      <c r="OEI7" s="402"/>
      <c r="OEJ7" s="402"/>
      <c r="OEK7" s="402"/>
      <c r="OEL7" s="402"/>
      <c r="OEM7" s="402"/>
      <c r="OEN7" s="402"/>
      <c r="OEO7" s="402"/>
      <c r="OEP7" s="402"/>
      <c r="OEQ7" s="402"/>
      <c r="OER7" s="402"/>
      <c r="OES7" s="402"/>
      <c r="OET7" s="402"/>
      <c r="OEU7" s="402"/>
      <c r="OEV7" s="402"/>
      <c r="OEW7" s="402"/>
      <c r="OEX7" s="402"/>
      <c r="OEY7" s="402"/>
      <c r="OEZ7" s="402"/>
      <c r="OFA7" s="402"/>
      <c r="OFB7" s="402"/>
      <c r="OFC7" s="402"/>
      <c r="OFD7" s="402"/>
      <c r="OFE7" s="402"/>
      <c r="OFF7" s="402"/>
      <c r="OFG7" s="402"/>
      <c r="OFH7" s="402"/>
      <c r="OFI7" s="402"/>
      <c r="OFJ7" s="402"/>
      <c r="OFK7" s="402"/>
      <c r="OFL7" s="402"/>
      <c r="OFM7" s="402"/>
      <c r="OFN7" s="402"/>
      <c r="OFO7" s="402"/>
      <c r="OFP7" s="402"/>
      <c r="OFQ7" s="402"/>
      <c r="OFR7" s="402"/>
      <c r="OFS7" s="402"/>
      <c r="OFT7" s="402"/>
      <c r="OFU7" s="402"/>
      <c r="OFV7" s="402"/>
      <c r="OFW7" s="402"/>
      <c r="OFX7" s="402"/>
      <c r="OFY7" s="402"/>
      <c r="OFZ7" s="402"/>
      <c r="OGA7" s="402"/>
      <c r="OGB7" s="402"/>
      <c r="OGC7" s="402"/>
      <c r="OGD7" s="402"/>
      <c r="OGE7" s="402"/>
      <c r="OGF7" s="402"/>
      <c r="OGG7" s="402"/>
      <c r="OGH7" s="402"/>
      <c r="OGI7" s="402"/>
      <c r="OGJ7" s="402"/>
      <c r="OGK7" s="402"/>
      <c r="OGL7" s="402"/>
      <c r="OGM7" s="402"/>
      <c r="OGN7" s="402"/>
      <c r="OGO7" s="402"/>
      <c r="OGP7" s="402"/>
      <c r="OGQ7" s="402"/>
      <c r="OGR7" s="402"/>
      <c r="OGS7" s="402"/>
      <c r="OGT7" s="402"/>
      <c r="OGU7" s="402"/>
      <c r="OGV7" s="402"/>
      <c r="OGW7" s="402"/>
      <c r="OGX7" s="402"/>
      <c r="OGY7" s="402"/>
      <c r="OGZ7" s="402"/>
      <c r="OHA7" s="402"/>
      <c r="OHB7" s="402"/>
      <c r="OHC7" s="402"/>
      <c r="OHD7" s="402"/>
      <c r="OHE7" s="402"/>
      <c r="OHF7" s="402"/>
      <c r="OHG7" s="402"/>
      <c r="OHH7" s="402"/>
      <c r="OHI7" s="402"/>
      <c r="OHJ7" s="402"/>
      <c r="OHK7" s="402"/>
      <c r="OHL7" s="402"/>
      <c r="OHM7" s="402"/>
      <c r="OHN7" s="402"/>
      <c r="OHO7" s="402"/>
      <c r="OHP7" s="402"/>
      <c r="OHQ7" s="402"/>
      <c r="OHR7" s="402"/>
      <c r="OHS7" s="402"/>
      <c r="OHT7" s="402"/>
      <c r="OHU7" s="402"/>
      <c r="OHV7" s="402"/>
      <c r="OHW7" s="402"/>
      <c r="OHX7" s="402"/>
      <c r="OHY7" s="402"/>
      <c r="OHZ7" s="402"/>
      <c r="OIA7" s="402"/>
      <c r="OIB7" s="402"/>
      <c r="OIC7" s="402"/>
      <c r="OID7" s="402"/>
      <c r="OIE7" s="402"/>
      <c r="OIF7" s="402"/>
      <c r="OIG7" s="402"/>
      <c r="OIH7" s="402"/>
      <c r="OII7" s="402"/>
      <c r="OIJ7" s="402"/>
      <c r="OIK7" s="402"/>
      <c r="OIL7" s="402"/>
      <c r="OIM7" s="402"/>
      <c r="OIN7" s="402"/>
      <c r="OIO7" s="402"/>
      <c r="OIP7" s="402"/>
      <c r="OIQ7" s="402"/>
      <c r="OIR7" s="402"/>
      <c r="OIS7" s="402"/>
      <c r="OIT7" s="402"/>
      <c r="OIU7" s="402"/>
      <c r="OIV7" s="402"/>
      <c r="OIW7" s="402"/>
      <c r="OIX7" s="402"/>
      <c r="OIY7" s="402"/>
      <c r="OIZ7" s="402"/>
      <c r="OJA7" s="402"/>
      <c r="OJB7" s="402"/>
      <c r="OJC7" s="402"/>
      <c r="OJD7" s="402"/>
      <c r="OJE7" s="402"/>
      <c r="OJF7" s="402"/>
      <c r="OJG7" s="402"/>
      <c r="OJH7" s="402"/>
      <c r="OJI7" s="402"/>
      <c r="OJJ7" s="402"/>
      <c r="OJK7" s="402"/>
      <c r="OJL7" s="402"/>
      <c r="OJM7" s="402"/>
      <c r="OJN7" s="402"/>
      <c r="OJO7" s="402"/>
      <c r="OJP7" s="402"/>
      <c r="OJQ7" s="402"/>
      <c r="OJR7" s="402"/>
      <c r="OJS7" s="402"/>
      <c r="OJT7" s="402"/>
      <c r="OJU7" s="402"/>
      <c r="OJV7" s="402"/>
      <c r="OJW7" s="402"/>
      <c r="OJX7" s="402"/>
      <c r="OJY7" s="402"/>
      <c r="OJZ7" s="402"/>
      <c r="OKA7" s="402"/>
      <c r="OKB7" s="402"/>
      <c r="OKC7" s="402"/>
      <c r="OKD7" s="402"/>
      <c r="OKE7" s="402"/>
      <c r="OKF7" s="402"/>
      <c r="OKG7" s="402"/>
      <c r="OKH7" s="402"/>
      <c r="OKI7" s="402"/>
      <c r="OKJ7" s="402"/>
      <c r="OKK7" s="402"/>
      <c r="OKL7" s="402"/>
      <c r="OKM7" s="402"/>
      <c r="OKN7" s="402"/>
      <c r="OKO7" s="402"/>
      <c r="OKP7" s="402"/>
      <c r="OKQ7" s="402"/>
      <c r="OKR7" s="402"/>
      <c r="OKS7" s="402"/>
      <c r="OKT7" s="402"/>
      <c r="OKU7" s="402"/>
      <c r="OKV7" s="402"/>
      <c r="OKW7" s="402"/>
      <c r="OKX7" s="402"/>
      <c r="OKY7" s="402"/>
      <c r="OKZ7" s="402"/>
      <c r="OLA7" s="402"/>
      <c r="OLB7" s="402"/>
      <c r="OLC7" s="402"/>
      <c r="OLD7" s="402"/>
      <c r="OLE7" s="402"/>
      <c r="OLF7" s="402"/>
      <c r="OLG7" s="402"/>
      <c r="OLH7" s="402"/>
      <c r="OLI7" s="402"/>
      <c r="OLJ7" s="402"/>
      <c r="OLK7" s="402"/>
      <c r="OLL7" s="402"/>
      <c r="OLM7" s="402"/>
      <c r="OLN7" s="402"/>
      <c r="OLO7" s="402"/>
      <c r="OLP7" s="402"/>
      <c r="OLQ7" s="402"/>
      <c r="OLR7" s="402"/>
      <c r="OLS7" s="402"/>
      <c r="OLT7" s="402"/>
      <c r="OLU7" s="402"/>
      <c r="OLV7" s="402"/>
      <c r="OLW7" s="402"/>
      <c r="OLX7" s="402"/>
      <c r="OLY7" s="402"/>
      <c r="OLZ7" s="402"/>
      <c r="OMA7" s="402"/>
      <c r="OMB7" s="402"/>
      <c r="OMC7" s="402"/>
      <c r="OMD7" s="402"/>
      <c r="OME7" s="402"/>
      <c r="OMF7" s="402"/>
      <c r="OMG7" s="402"/>
      <c r="OMH7" s="402"/>
      <c r="OMI7" s="402"/>
      <c r="OMJ7" s="402"/>
      <c r="OMK7" s="402"/>
      <c r="OML7" s="402"/>
      <c r="OMM7" s="402"/>
      <c r="OMN7" s="402"/>
      <c r="OMO7" s="402"/>
      <c r="OMP7" s="402"/>
      <c r="OMQ7" s="402"/>
      <c r="OMR7" s="402"/>
      <c r="OMS7" s="402"/>
      <c r="OMT7" s="402"/>
      <c r="OMU7" s="402"/>
      <c r="OMV7" s="402"/>
      <c r="OMW7" s="402"/>
      <c r="OMX7" s="402"/>
      <c r="OMY7" s="402"/>
      <c r="OMZ7" s="402"/>
      <c r="ONA7" s="402"/>
      <c r="ONB7" s="402"/>
      <c r="ONC7" s="402"/>
      <c r="OND7" s="402"/>
      <c r="ONE7" s="402"/>
      <c r="ONF7" s="402"/>
      <c r="ONG7" s="402"/>
      <c r="ONH7" s="402"/>
      <c r="ONI7" s="402"/>
      <c r="ONJ7" s="402"/>
      <c r="ONK7" s="402"/>
      <c r="ONL7" s="402"/>
      <c r="ONM7" s="402"/>
      <c r="ONN7" s="402"/>
      <c r="ONO7" s="402"/>
      <c r="ONP7" s="402"/>
      <c r="ONQ7" s="402"/>
      <c r="ONR7" s="402"/>
      <c r="ONS7" s="402"/>
      <c r="ONT7" s="402"/>
      <c r="ONU7" s="402"/>
      <c r="ONV7" s="402"/>
      <c r="ONW7" s="402"/>
      <c r="ONX7" s="402"/>
      <c r="ONY7" s="402"/>
      <c r="ONZ7" s="402"/>
      <c r="OOA7" s="402"/>
      <c r="OOB7" s="402"/>
      <c r="OOC7" s="402"/>
      <c r="OOD7" s="402"/>
      <c r="OOE7" s="402"/>
      <c r="OOF7" s="402"/>
      <c r="OOG7" s="402"/>
      <c r="OOH7" s="402"/>
      <c r="OOI7" s="402"/>
      <c r="OOJ7" s="402"/>
      <c r="OOK7" s="402"/>
      <c r="OOL7" s="402"/>
      <c r="OOM7" s="402"/>
      <c r="OON7" s="402"/>
      <c r="OOO7" s="402"/>
      <c r="OOP7" s="402"/>
      <c r="OOQ7" s="402"/>
      <c r="OOR7" s="402"/>
      <c r="OOS7" s="402"/>
      <c r="OOT7" s="402"/>
      <c r="OOU7" s="402"/>
      <c r="OOV7" s="402"/>
      <c r="OOW7" s="402"/>
      <c r="OOX7" s="402"/>
      <c r="OOY7" s="402"/>
      <c r="OOZ7" s="402"/>
      <c r="OPA7" s="402"/>
      <c r="OPB7" s="402"/>
      <c r="OPC7" s="402"/>
      <c r="OPD7" s="402"/>
      <c r="OPE7" s="402"/>
      <c r="OPF7" s="402"/>
      <c r="OPG7" s="402"/>
      <c r="OPH7" s="402"/>
      <c r="OPI7" s="402"/>
      <c r="OPJ7" s="402"/>
      <c r="OPK7" s="402"/>
      <c r="OPL7" s="402"/>
      <c r="OPM7" s="402"/>
      <c r="OPN7" s="402"/>
      <c r="OPO7" s="402"/>
      <c r="OPP7" s="402"/>
      <c r="OPQ7" s="402"/>
      <c r="OPR7" s="402"/>
      <c r="OPS7" s="402"/>
      <c r="OPT7" s="402"/>
      <c r="OPU7" s="402"/>
      <c r="OPV7" s="402"/>
      <c r="OPW7" s="402"/>
      <c r="OPX7" s="402"/>
      <c r="OPY7" s="402"/>
      <c r="OPZ7" s="402"/>
      <c r="OQA7" s="402"/>
      <c r="OQB7" s="402"/>
      <c r="OQC7" s="402"/>
      <c r="OQD7" s="402"/>
      <c r="OQE7" s="402"/>
      <c r="OQF7" s="402"/>
      <c r="OQG7" s="402"/>
      <c r="OQH7" s="402"/>
      <c r="OQI7" s="402"/>
      <c r="OQJ7" s="402"/>
      <c r="OQK7" s="402"/>
      <c r="OQL7" s="402"/>
      <c r="OQM7" s="402"/>
      <c r="OQN7" s="402"/>
      <c r="OQO7" s="402"/>
      <c r="OQP7" s="402"/>
      <c r="OQQ7" s="402"/>
      <c r="OQR7" s="402"/>
      <c r="OQS7" s="402"/>
      <c r="OQT7" s="402"/>
      <c r="OQU7" s="402"/>
      <c r="OQV7" s="402"/>
      <c r="OQW7" s="402"/>
      <c r="OQX7" s="402"/>
      <c r="OQY7" s="402"/>
      <c r="OQZ7" s="402"/>
      <c r="ORA7" s="402"/>
      <c r="ORB7" s="402"/>
      <c r="ORC7" s="402"/>
      <c r="ORD7" s="402"/>
      <c r="ORE7" s="402"/>
      <c r="ORF7" s="402"/>
      <c r="ORG7" s="402"/>
      <c r="ORH7" s="402"/>
      <c r="ORI7" s="402"/>
      <c r="ORJ7" s="402"/>
      <c r="ORK7" s="402"/>
      <c r="ORL7" s="402"/>
      <c r="ORM7" s="402"/>
      <c r="ORN7" s="402"/>
      <c r="ORO7" s="402"/>
      <c r="ORP7" s="402"/>
      <c r="ORQ7" s="402"/>
      <c r="ORR7" s="402"/>
      <c r="ORS7" s="402"/>
      <c r="ORT7" s="402"/>
      <c r="ORU7" s="402"/>
      <c r="ORV7" s="402"/>
      <c r="ORW7" s="402"/>
      <c r="ORX7" s="402"/>
      <c r="ORY7" s="402"/>
      <c r="ORZ7" s="402"/>
      <c r="OSA7" s="402"/>
      <c r="OSB7" s="402"/>
      <c r="OSC7" s="402"/>
      <c r="OSD7" s="402"/>
      <c r="OSE7" s="402"/>
      <c r="OSF7" s="402"/>
      <c r="OSG7" s="402"/>
      <c r="OSH7" s="402"/>
      <c r="OSI7" s="402"/>
      <c r="OSJ7" s="402"/>
      <c r="OSK7" s="402"/>
      <c r="OSL7" s="402"/>
      <c r="OSM7" s="402"/>
      <c r="OSN7" s="402"/>
      <c r="OSO7" s="402"/>
      <c r="OSP7" s="402"/>
      <c r="OSQ7" s="402"/>
      <c r="OSR7" s="402"/>
      <c r="OSS7" s="402"/>
      <c r="OST7" s="402"/>
      <c r="OSU7" s="402"/>
      <c r="OSV7" s="402"/>
      <c r="OSW7" s="402"/>
      <c r="OSX7" s="402"/>
      <c r="OSY7" s="402"/>
      <c r="OSZ7" s="402"/>
      <c r="OTA7" s="402"/>
      <c r="OTB7" s="402"/>
      <c r="OTC7" s="402"/>
      <c r="OTD7" s="402"/>
      <c r="OTE7" s="402"/>
      <c r="OTF7" s="402"/>
      <c r="OTG7" s="402"/>
      <c r="OTH7" s="402"/>
      <c r="OTI7" s="402"/>
      <c r="OTJ7" s="402"/>
      <c r="OTK7" s="402"/>
      <c r="OTL7" s="402"/>
      <c r="OTM7" s="402"/>
      <c r="OTN7" s="402"/>
      <c r="OTO7" s="402"/>
      <c r="OTP7" s="402"/>
      <c r="OTQ7" s="402"/>
      <c r="OTR7" s="402"/>
      <c r="OTS7" s="402"/>
      <c r="OTT7" s="402"/>
      <c r="OTU7" s="402"/>
      <c r="OTV7" s="402"/>
      <c r="OTW7" s="402"/>
      <c r="OTX7" s="402"/>
      <c r="OTY7" s="402"/>
      <c r="OTZ7" s="402"/>
      <c r="OUA7" s="402"/>
      <c r="OUB7" s="402"/>
      <c r="OUC7" s="402"/>
      <c r="OUD7" s="402"/>
      <c r="OUE7" s="402"/>
      <c r="OUF7" s="402"/>
      <c r="OUG7" s="402"/>
      <c r="OUH7" s="402"/>
      <c r="OUI7" s="402"/>
      <c r="OUJ7" s="402"/>
      <c r="OUK7" s="402"/>
      <c r="OUL7" s="402"/>
      <c r="OUM7" s="402"/>
      <c r="OUN7" s="402"/>
      <c r="OUO7" s="402"/>
      <c r="OUP7" s="402"/>
      <c r="OUQ7" s="402"/>
      <c r="OUR7" s="402"/>
      <c r="OUS7" s="402"/>
      <c r="OUT7" s="402"/>
      <c r="OUU7" s="402"/>
      <c r="OUV7" s="402"/>
      <c r="OUW7" s="402"/>
      <c r="OUX7" s="402"/>
      <c r="OUY7" s="402"/>
      <c r="OUZ7" s="402"/>
      <c r="OVA7" s="402"/>
      <c r="OVB7" s="402"/>
      <c r="OVC7" s="402"/>
      <c r="OVD7" s="402"/>
      <c r="OVE7" s="402"/>
      <c r="OVF7" s="402"/>
      <c r="OVG7" s="402"/>
      <c r="OVH7" s="402"/>
      <c r="OVI7" s="402"/>
      <c r="OVJ7" s="402"/>
      <c r="OVK7" s="402"/>
      <c r="OVL7" s="402"/>
      <c r="OVM7" s="402"/>
      <c r="OVN7" s="402"/>
      <c r="OVO7" s="402"/>
      <c r="OVP7" s="402"/>
      <c r="OVQ7" s="402"/>
      <c r="OVR7" s="402"/>
      <c r="OVS7" s="402"/>
      <c r="OVT7" s="402"/>
      <c r="OVU7" s="402"/>
      <c r="OVV7" s="402"/>
      <c r="OVW7" s="402"/>
      <c r="OVX7" s="402"/>
      <c r="OVY7" s="402"/>
      <c r="OVZ7" s="402"/>
      <c r="OWA7" s="402"/>
      <c r="OWB7" s="402"/>
      <c r="OWC7" s="402"/>
      <c r="OWD7" s="402"/>
      <c r="OWE7" s="402"/>
      <c r="OWF7" s="402"/>
      <c r="OWG7" s="402"/>
      <c r="OWH7" s="402"/>
      <c r="OWI7" s="402"/>
      <c r="OWJ7" s="402"/>
      <c r="OWK7" s="402"/>
      <c r="OWL7" s="402"/>
      <c r="OWM7" s="402"/>
      <c r="OWN7" s="402"/>
      <c r="OWO7" s="402"/>
      <c r="OWP7" s="402"/>
      <c r="OWQ7" s="402"/>
      <c r="OWR7" s="402"/>
      <c r="OWS7" s="402"/>
      <c r="OWT7" s="402"/>
      <c r="OWU7" s="402"/>
      <c r="OWV7" s="402"/>
      <c r="OWW7" s="402"/>
      <c r="OWX7" s="402"/>
      <c r="OWY7" s="402"/>
      <c r="OWZ7" s="402"/>
      <c r="OXA7" s="402"/>
      <c r="OXB7" s="402"/>
      <c r="OXC7" s="402"/>
      <c r="OXD7" s="402"/>
      <c r="OXE7" s="402"/>
      <c r="OXF7" s="402"/>
      <c r="OXG7" s="402"/>
      <c r="OXH7" s="402"/>
      <c r="OXI7" s="402"/>
      <c r="OXJ7" s="402"/>
      <c r="OXK7" s="402"/>
      <c r="OXL7" s="402"/>
      <c r="OXM7" s="402"/>
      <c r="OXN7" s="402"/>
      <c r="OXO7" s="402"/>
      <c r="OXP7" s="402"/>
      <c r="OXQ7" s="402"/>
      <c r="OXR7" s="402"/>
      <c r="OXS7" s="402"/>
      <c r="OXT7" s="402"/>
      <c r="OXU7" s="402"/>
      <c r="OXV7" s="402"/>
      <c r="OXW7" s="402"/>
      <c r="OXX7" s="402"/>
      <c r="OXY7" s="402"/>
      <c r="OXZ7" s="402"/>
      <c r="OYA7" s="402"/>
      <c r="OYB7" s="402"/>
      <c r="OYC7" s="402"/>
      <c r="OYD7" s="402"/>
      <c r="OYE7" s="402"/>
      <c r="OYF7" s="402"/>
      <c r="OYG7" s="402"/>
      <c r="OYH7" s="402"/>
      <c r="OYI7" s="402"/>
      <c r="OYJ7" s="402"/>
      <c r="OYK7" s="402"/>
      <c r="OYL7" s="402"/>
      <c r="OYM7" s="402"/>
      <c r="OYN7" s="402"/>
      <c r="OYO7" s="402"/>
      <c r="OYP7" s="402"/>
      <c r="OYQ7" s="402"/>
      <c r="OYR7" s="402"/>
      <c r="OYS7" s="402"/>
      <c r="OYT7" s="402"/>
      <c r="OYU7" s="402"/>
      <c r="OYV7" s="402"/>
      <c r="OYW7" s="402"/>
      <c r="OYX7" s="402"/>
      <c r="OYY7" s="402"/>
      <c r="OYZ7" s="402"/>
      <c r="OZA7" s="402"/>
      <c r="OZB7" s="402"/>
      <c r="OZC7" s="402"/>
      <c r="OZD7" s="402"/>
      <c r="OZE7" s="402"/>
      <c r="OZF7" s="402"/>
      <c r="OZG7" s="402"/>
      <c r="OZH7" s="402"/>
      <c r="OZI7" s="402"/>
      <c r="OZJ7" s="402"/>
      <c r="OZK7" s="402"/>
      <c r="OZL7" s="402"/>
      <c r="OZM7" s="402"/>
      <c r="OZN7" s="402"/>
      <c r="OZO7" s="402"/>
      <c r="OZP7" s="402"/>
      <c r="OZQ7" s="402"/>
      <c r="OZR7" s="402"/>
      <c r="OZS7" s="402"/>
      <c r="OZT7" s="402"/>
      <c r="OZU7" s="402"/>
      <c r="OZV7" s="402"/>
      <c r="OZW7" s="402"/>
      <c r="OZX7" s="402"/>
      <c r="OZY7" s="402"/>
      <c r="OZZ7" s="402"/>
      <c r="PAA7" s="402"/>
      <c r="PAB7" s="402"/>
      <c r="PAC7" s="402"/>
      <c r="PAD7" s="402"/>
      <c r="PAE7" s="402"/>
      <c r="PAF7" s="402"/>
      <c r="PAG7" s="402"/>
      <c r="PAH7" s="402"/>
      <c r="PAI7" s="402"/>
      <c r="PAJ7" s="402"/>
      <c r="PAK7" s="402"/>
      <c r="PAL7" s="402"/>
      <c r="PAM7" s="402"/>
      <c r="PAN7" s="402"/>
      <c r="PAO7" s="402"/>
      <c r="PAP7" s="402"/>
      <c r="PAQ7" s="402"/>
      <c r="PAR7" s="402"/>
      <c r="PAS7" s="402"/>
      <c r="PAT7" s="402"/>
      <c r="PAU7" s="402"/>
      <c r="PAV7" s="402"/>
      <c r="PAW7" s="402"/>
      <c r="PAX7" s="402"/>
      <c r="PAY7" s="402"/>
      <c r="PAZ7" s="402"/>
      <c r="PBA7" s="402"/>
      <c r="PBB7" s="402"/>
      <c r="PBC7" s="402"/>
      <c r="PBD7" s="402"/>
      <c r="PBE7" s="402"/>
      <c r="PBF7" s="402"/>
      <c r="PBG7" s="402"/>
      <c r="PBH7" s="402"/>
      <c r="PBI7" s="402"/>
      <c r="PBJ7" s="402"/>
      <c r="PBK7" s="402"/>
      <c r="PBL7" s="402"/>
      <c r="PBM7" s="402"/>
      <c r="PBN7" s="402"/>
      <c r="PBO7" s="402"/>
      <c r="PBP7" s="402"/>
      <c r="PBQ7" s="402"/>
      <c r="PBR7" s="402"/>
      <c r="PBS7" s="402"/>
      <c r="PBT7" s="402"/>
      <c r="PBU7" s="402"/>
      <c r="PBV7" s="402"/>
      <c r="PBW7" s="402"/>
      <c r="PBX7" s="402"/>
      <c r="PBY7" s="402"/>
      <c r="PBZ7" s="402"/>
      <c r="PCA7" s="402"/>
      <c r="PCB7" s="402"/>
      <c r="PCC7" s="402"/>
      <c r="PCD7" s="402"/>
      <c r="PCE7" s="402"/>
      <c r="PCF7" s="402"/>
      <c r="PCG7" s="402"/>
      <c r="PCH7" s="402"/>
      <c r="PCI7" s="402"/>
      <c r="PCJ7" s="402"/>
      <c r="PCK7" s="402"/>
      <c r="PCL7" s="402"/>
      <c r="PCM7" s="402"/>
      <c r="PCN7" s="402"/>
      <c r="PCO7" s="402"/>
      <c r="PCP7" s="402"/>
      <c r="PCQ7" s="402"/>
      <c r="PCR7" s="402"/>
      <c r="PCS7" s="402"/>
      <c r="PCT7" s="402"/>
      <c r="PCU7" s="402"/>
      <c r="PCV7" s="402"/>
      <c r="PCW7" s="402"/>
      <c r="PCX7" s="402"/>
      <c r="PCY7" s="402"/>
      <c r="PCZ7" s="402"/>
      <c r="PDA7" s="402"/>
      <c r="PDB7" s="402"/>
      <c r="PDC7" s="402"/>
      <c r="PDD7" s="402"/>
      <c r="PDE7" s="402"/>
      <c r="PDF7" s="402"/>
      <c r="PDG7" s="402"/>
      <c r="PDH7" s="402"/>
      <c r="PDI7" s="402"/>
      <c r="PDJ7" s="402"/>
      <c r="PDK7" s="402"/>
      <c r="PDL7" s="402"/>
      <c r="PDM7" s="402"/>
      <c r="PDN7" s="402"/>
      <c r="PDO7" s="402"/>
      <c r="PDP7" s="402"/>
      <c r="PDQ7" s="402"/>
      <c r="PDR7" s="402"/>
      <c r="PDS7" s="402"/>
      <c r="PDT7" s="402"/>
      <c r="PDU7" s="402"/>
      <c r="PDV7" s="402"/>
      <c r="PDW7" s="402"/>
      <c r="PDX7" s="402"/>
      <c r="PDY7" s="402"/>
      <c r="PDZ7" s="402"/>
      <c r="PEA7" s="402"/>
      <c r="PEB7" s="402"/>
      <c r="PEC7" s="402"/>
      <c r="PED7" s="402"/>
      <c r="PEE7" s="402"/>
      <c r="PEF7" s="402"/>
      <c r="PEG7" s="402"/>
      <c r="PEH7" s="402"/>
      <c r="PEI7" s="402"/>
      <c r="PEJ7" s="402"/>
      <c r="PEK7" s="402"/>
      <c r="PEL7" s="402"/>
      <c r="PEM7" s="402"/>
      <c r="PEN7" s="402"/>
      <c r="PEO7" s="402"/>
      <c r="PEP7" s="402"/>
      <c r="PEQ7" s="402"/>
      <c r="PER7" s="402"/>
      <c r="PES7" s="402"/>
      <c r="PET7" s="402"/>
      <c r="PEU7" s="402"/>
      <c r="PEV7" s="402"/>
      <c r="PEW7" s="402"/>
      <c r="PEX7" s="402"/>
      <c r="PEY7" s="402"/>
      <c r="PEZ7" s="402"/>
      <c r="PFA7" s="402"/>
      <c r="PFB7" s="402"/>
      <c r="PFC7" s="402"/>
      <c r="PFD7" s="402"/>
      <c r="PFE7" s="402"/>
      <c r="PFF7" s="402"/>
      <c r="PFG7" s="402"/>
      <c r="PFH7" s="402"/>
      <c r="PFI7" s="402"/>
      <c r="PFJ7" s="402"/>
      <c r="PFK7" s="402"/>
      <c r="PFL7" s="402"/>
      <c r="PFM7" s="402"/>
      <c r="PFN7" s="402"/>
      <c r="PFO7" s="402"/>
      <c r="PFP7" s="402"/>
      <c r="PFQ7" s="402"/>
      <c r="PFR7" s="402"/>
      <c r="PFS7" s="402"/>
      <c r="PFT7" s="402"/>
      <c r="PFU7" s="402"/>
      <c r="PFV7" s="402"/>
      <c r="PFW7" s="402"/>
      <c r="PFX7" s="402"/>
      <c r="PFY7" s="402"/>
      <c r="PFZ7" s="402"/>
      <c r="PGA7" s="402"/>
      <c r="PGB7" s="402"/>
      <c r="PGC7" s="402"/>
      <c r="PGD7" s="402"/>
      <c r="PGE7" s="402"/>
      <c r="PGF7" s="402"/>
      <c r="PGG7" s="402"/>
      <c r="PGH7" s="402"/>
      <c r="PGI7" s="402"/>
      <c r="PGJ7" s="402"/>
      <c r="PGK7" s="402"/>
      <c r="PGL7" s="402"/>
      <c r="PGM7" s="402"/>
      <c r="PGN7" s="402"/>
      <c r="PGO7" s="402"/>
      <c r="PGP7" s="402"/>
      <c r="PGQ7" s="402"/>
      <c r="PGR7" s="402"/>
      <c r="PGS7" s="402"/>
      <c r="PGT7" s="402"/>
      <c r="PGU7" s="402"/>
      <c r="PGV7" s="402"/>
      <c r="PGW7" s="402"/>
      <c r="PGX7" s="402"/>
      <c r="PGY7" s="402"/>
      <c r="PGZ7" s="402"/>
      <c r="PHA7" s="402"/>
      <c r="PHB7" s="402"/>
      <c r="PHC7" s="402"/>
      <c r="PHD7" s="402"/>
      <c r="PHE7" s="402"/>
      <c r="PHF7" s="402"/>
      <c r="PHG7" s="402"/>
      <c r="PHH7" s="402"/>
      <c r="PHI7" s="402"/>
      <c r="PHJ7" s="402"/>
      <c r="PHK7" s="402"/>
      <c r="PHL7" s="402"/>
      <c r="PHM7" s="402"/>
      <c r="PHN7" s="402"/>
      <c r="PHO7" s="402"/>
      <c r="PHP7" s="402"/>
      <c r="PHQ7" s="402"/>
      <c r="PHR7" s="402"/>
      <c r="PHS7" s="402"/>
      <c r="PHT7" s="402"/>
      <c r="PHU7" s="402"/>
      <c r="PHV7" s="402"/>
      <c r="PHW7" s="402"/>
      <c r="PHX7" s="402"/>
      <c r="PHY7" s="402"/>
      <c r="PHZ7" s="402"/>
      <c r="PIA7" s="402"/>
      <c r="PIB7" s="402"/>
      <c r="PIC7" s="402"/>
      <c r="PID7" s="402"/>
      <c r="PIE7" s="402"/>
      <c r="PIF7" s="402"/>
      <c r="PIG7" s="402"/>
      <c r="PIH7" s="402"/>
      <c r="PII7" s="402"/>
      <c r="PIJ7" s="402"/>
      <c r="PIK7" s="402"/>
      <c r="PIL7" s="402"/>
      <c r="PIM7" s="402"/>
      <c r="PIN7" s="402"/>
      <c r="PIO7" s="402"/>
      <c r="PIP7" s="402"/>
      <c r="PIQ7" s="402"/>
      <c r="PIR7" s="402"/>
      <c r="PIS7" s="402"/>
      <c r="PIT7" s="402"/>
      <c r="PIU7" s="402"/>
      <c r="PIV7" s="402"/>
      <c r="PIW7" s="402"/>
      <c r="PIX7" s="402"/>
      <c r="PIY7" s="402"/>
      <c r="PIZ7" s="402"/>
      <c r="PJA7" s="402"/>
      <c r="PJB7" s="402"/>
      <c r="PJC7" s="402"/>
      <c r="PJD7" s="402"/>
      <c r="PJE7" s="402"/>
      <c r="PJF7" s="402"/>
      <c r="PJG7" s="402"/>
      <c r="PJH7" s="402"/>
      <c r="PJI7" s="402"/>
      <c r="PJJ7" s="402"/>
      <c r="PJK7" s="402"/>
      <c r="PJL7" s="402"/>
      <c r="PJM7" s="402"/>
      <c r="PJN7" s="402"/>
      <c r="PJO7" s="402"/>
      <c r="PJP7" s="402"/>
      <c r="PJQ7" s="402"/>
      <c r="PJR7" s="402"/>
      <c r="PJS7" s="402"/>
      <c r="PJT7" s="402"/>
      <c r="PJU7" s="402"/>
      <c r="PJV7" s="402"/>
      <c r="PJW7" s="402"/>
      <c r="PJX7" s="402"/>
      <c r="PJY7" s="402"/>
      <c r="PJZ7" s="402"/>
      <c r="PKA7" s="402"/>
      <c r="PKB7" s="402"/>
      <c r="PKC7" s="402"/>
      <c r="PKD7" s="402"/>
      <c r="PKE7" s="402"/>
      <c r="PKF7" s="402"/>
      <c r="PKG7" s="402"/>
      <c r="PKH7" s="402"/>
      <c r="PKI7" s="402"/>
      <c r="PKJ7" s="402"/>
      <c r="PKK7" s="402"/>
      <c r="PKL7" s="402"/>
      <c r="PKM7" s="402"/>
      <c r="PKN7" s="402"/>
      <c r="PKO7" s="402"/>
      <c r="PKP7" s="402"/>
      <c r="PKQ7" s="402"/>
      <c r="PKR7" s="402"/>
      <c r="PKS7" s="402"/>
      <c r="PKT7" s="402"/>
      <c r="PKU7" s="402"/>
      <c r="PKV7" s="402"/>
      <c r="PKW7" s="402"/>
      <c r="PKX7" s="402"/>
      <c r="PKY7" s="402"/>
      <c r="PKZ7" s="402"/>
      <c r="PLA7" s="402"/>
      <c r="PLB7" s="402"/>
      <c r="PLC7" s="402"/>
      <c r="PLD7" s="402"/>
      <c r="PLE7" s="402"/>
      <c r="PLF7" s="402"/>
      <c r="PLG7" s="402"/>
      <c r="PLH7" s="402"/>
      <c r="PLI7" s="402"/>
      <c r="PLJ7" s="402"/>
      <c r="PLK7" s="402"/>
      <c r="PLL7" s="402"/>
      <c r="PLM7" s="402"/>
      <c r="PLN7" s="402"/>
      <c r="PLO7" s="402"/>
      <c r="PLP7" s="402"/>
      <c r="PLQ7" s="402"/>
      <c r="PLR7" s="402"/>
      <c r="PLS7" s="402"/>
      <c r="PLT7" s="402"/>
      <c r="PLU7" s="402"/>
      <c r="PLV7" s="402"/>
      <c r="PLW7" s="402"/>
      <c r="PLX7" s="402"/>
      <c r="PLY7" s="402"/>
      <c r="PLZ7" s="402"/>
      <c r="PMA7" s="402"/>
      <c r="PMB7" s="402"/>
      <c r="PMC7" s="402"/>
      <c r="PMD7" s="402"/>
      <c r="PME7" s="402"/>
      <c r="PMF7" s="402"/>
      <c r="PMG7" s="402"/>
      <c r="PMH7" s="402"/>
      <c r="PMI7" s="402"/>
      <c r="PMJ7" s="402"/>
      <c r="PMK7" s="402"/>
      <c r="PML7" s="402"/>
      <c r="PMM7" s="402"/>
      <c r="PMN7" s="402"/>
      <c r="PMO7" s="402"/>
      <c r="PMP7" s="402"/>
      <c r="PMQ7" s="402"/>
      <c r="PMR7" s="402"/>
      <c r="PMS7" s="402"/>
      <c r="PMT7" s="402"/>
      <c r="PMU7" s="402"/>
      <c r="PMV7" s="402"/>
      <c r="PMW7" s="402"/>
      <c r="PMX7" s="402"/>
      <c r="PMY7" s="402"/>
      <c r="PMZ7" s="402"/>
      <c r="PNA7" s="402"/>
      <c r="PNB7" s="402"/>
      <c r="PNC7" s="402"/>
      <c r="PND7" s="402"/>
      <c r="PNE7" s="402"/>
      <c r="PNF7" s="402"/>
      <c r="PNG7" s="402"/>
      <c r="PNH7" s="402"/>
      <c r="PNI7" s="402"/>
      <c r="PNJ7" s="402"/>
      <c r="PNK7" s="402"/>
      <c r="PNL7" s="402"/>
      <c r="PNM7" s="402"/>
      <c r="PNN7" s="402"/>
      <c r="PNO7" s="402"/>
      <c r="PNP7" s="402"/>
      <c r="PNQ7" s="402"/>
      <c r="PNR7" s="402"/>
      <c r="PNS7" s="402"/>
      <c r="PNT7" s="402"/>
      <c r="PNU7" s="402"/>
      <c r="PNV7" s="402"/>
      <c r="PNW7" s="402"/>
      <c r="PNX7" s="402"/>
      <c r="PNY7" s="402"/>
      <c r="PNZ7" s="402"/>
      <c r="POA7" s="402"/>
      <c r="POB7" s="402"/>
      <c r="POC7" s="402"/>
      <c r="POD7" s="402"/>
      <c r="POE7" s="402"/>
      <c r="POF7" s="402"/>
      <c r="POG7" s="402"/>
      <c r="POH7" s="402"/>
      <c r="POI7" s="402"/>
      <c r="POJ7" s="402"/>
      <c r="POK7" s="402"/>
      <c r="POL7" s="402"/>
      <c r="POM7" s="402"/>
      <c r="PON7" s="402"/>
      <c r="POO7" s="402"/>
      <c r="POP7" s="402"/>
      <c r="POQ7" s="402"/>
      <c r="POR7" s="402"/>
      <c r="POS7" s="402"/>
      <c r="POT7" s="402"/>
      <c r="POU7" s="402"/>
      <c r="POV7" s="402"/>
      <c r="POW7" s="402"/>
      <c r="POX7" s="402"/>
      <c r="POY7" s="402"/>
      <c r="POZ7" s="402"/>
      <c r="PPA7" s="402"/>
      <c r="PPB7" s="402"/>
      <c r="PPC7" s="402"/>
      <c r="PPD7" s="402"/>
      <c r="PPE7" s="402"/>
      <c r="PPF7" s="402"/>
      <c r="PPG7" s="402"/>
      <c r="PPH7" s="402"/>
      <c r="PPI7" s="402"/>
      <c r="PPJ7" s="402"/>
      <c r="PPK7" s="402"/>
      <c r="PPL7" s="402"/>
      <c r="PPM7" s="402"/>
      <c r="PPN7" s="402"/>
      <c r="PPO7" s="402"/>
      <c r="PPP7" s="402"/>
      <c r="PPQ7" s="402"/>
      <c r="PPR7" s="402"/>
      <c r="PPS7" s="402"/>
      <c r="PPT7" s="402"/>
      <c r="PPU7" s="402"/>
      <c r="PPV7" s="402"/>
      <c r="PPW7" s="402"/>
      <c r="PPX7" s="402"/>
      <c r="PPY7" s="402"/>
      <c r="PPZ7" s="402"/>
      <c r="PQA7" s="402"/>
      <c r="PQB7" s="402"/>
      <c r="PQC7" s="402"/>
      <c r="PQD7" s="402"/>
      <c r="PQE7" s="402"/>
      <c r="PQF7" s="402"/>
      <c r="PQG7" s="402"/>
      <c r="PQH7" s="402"/>
      <c r="PQI7" s="402"/>
      <c r="PQJ7" s="402"/>
      <c r="PQK7" s="402"/>
      <c r="PQL7" s="402"/>
      <c r="PQM7" s="402"/>
      <c r="PQN7" s="402"/>
      <c r="PQO7" s="402"/>
      <c r="PQP7" s="402"/>
      <c r="PQQ7" s="402"/>
      <c r="PQR7" s="402"/>
      <c r="PQS7" s="402"/>
      <c r="PQT7" s="402"/>
      <c r="PQU7" s="402"/>
      <c r="PQV7" s="402"/>
      <c r="PQW7" s="402"/>
      <c r="PQX7" s="402"/>
      <c r="PQY7" s="402"/>
      <c r="PQZ7" s="402"/>
      <c r="PRA7" s="402"/>
      <c r="PRB7" s="402"/>
      <c r="PRC7" s="402"/>
      <c r="PRD7" s="402"/>
      <c r="PRE7" s="402"/>
      <c r="PRF7" s="402"/>
      <c r="PRG7" s="402"/>
      <c r="PRH7" s="402"/>
      <c r="PRI7" s="402"/>
      <c r="PRJ7" s="402"/>
      <c r="PRK7" s="402"/>
      <c r="PRL7" s="402"/>
      <c r="PRM7" s="402"/>
      <c r="PRN7" s="402"/>
      <c r="PRO7" s="402"/>
      <c r="PRP7" s="402"/>
      <c r="PRQ7" s="402"/>
      <c r="PRR7" s="402"/>
      <c r="PRS7" s="402"/>
      <c r="PRT7" s="402"/>
      <c r="PRU7" s="402"/>
      <c r="PRV7" s="402"/>
      <c r="PRW7" s="402"/>
      <c r="PRX7" s="402"/>
      <c r="PRY7" s="402"/>
      <c r="PRZ7" s="402"/>
      <c r="PSA7" s="402"/>
      <c r="PSB7" s="402"/>
      <c r="PSC7" s="402"/>
      <c r="PSD7" s="402"/>
      <c r="PSE7" s="402"/>
      <c r="PSF7" s="402"/>
      <c r="PSG7" s="402"/>
      <c r="PSH7" s="402"/>
      <c r="PSI7" s="402"/>
      <c r="PSJ7" s="402"/>
      <c r="PSK7" s="402"/>
      <c r="PSL7" s="402"/>
      <c r="PSM7" s="402"/>
      <c r="PSN7" s="402"/>
      <c r="PSO7" s="402"/>
      <c r="PSP7" s="402"/>
      <c r="PSQ7" s="402"/>
      <c r="PSR7" s="402"/>
      <c r="PSS7" s="402"/>
      <c r="PST7" s="402"/>
      <c r="PSU7" s="402"/>
      <c r="PSV7" s="402"/>
      <c r="PSW7" s="402"/>
      <c r="PSX7" s="402"/>
      <c r="PSY7" s="402"/>
      <c r="PSZ7" s="402"/>
      <c r="PTA7" s="402"/>
      <c r="PTB7" s="402"/>
      <c r="PTC7" s="402"/>
      <c r="PTD7" s="402"/>
      <c r="PTE7" s="402"/>
      <c r="PTF7" s="402"/>
      <c r="PTG7" s="402"/>
      <c r="PTH7" s="402"/>
      <c r="PTI7" s="402"/>
      <c r="PTJ7" s="402"/>
      <c r="PTK7" s="402"/>
      <c r="PTL7" s="402"/>
      <c r="PTM7" s="402"/>
      <c r="PTN7" s="402"/>
      <c r="PTO7" s="402"/>
      <c r="PTP7" s="402"/>
      <c r="PTQ7" s="402"/>
      <c r="PTR7" s="402"/>
      <c r="PTS7" s="402"/>
      <c r="PTT7" s="402"/>
      <c r="PTU7" s="402"/>
      <c r="PTV7" s="402"/>
      <c r="PTW7" s="402"/>
      <c r="PTX7" s="402"/>
      <c r="PTY7" s="402"/>
      <c r="PTZ7" s="402"/>
      <c r="PUA7" s="402"/>
      <c r="PUB7" s="402"/>
      <c r="PUC7" s="402"/>
      <c r="PUD7" s="402"/>
      <c r="PUE7" s="402"/>
      <c r="PUF7" s="402"/>
      <c r="PUG7" s="402"/>
      <c r="PUH7" s="402"/>
      <c r="PUI7" s="402"/>
      <c r="PUJ7" s="402"/>
      <c r="PUK7" s="402"/>
      <c r="PUL7" s="402"/>
      <c r="PUM7" s="402"/>
      <c r="PUN7" s="402"/>
      <c r="PUO7" s="402"/>
      <c r="PUP7" s="402"/>
      <c r="PUQ7" s="402"/>
      <c r="PUR7" s="402"/>
      <c r="PUS7" s="402"/>
      <c r="PUT7" s="402"/>
      <c r="PUU7" s="402"/>
      <c r="PUV7" s="402"/>
      <c r="PUW7" s="402"/>
      <c r="PUX7" s="402"/>
      <c r="PUY7" s="402"/>
      <c r="PUZ7" s="402"/>
      <c r="PVA7" s="402"/>
      <c r="PVB7" s="402"/>
      <c r="PVC7" s="402"/>
      <c r="PVD7" s="402"/>
      <c r="PVE7" s="402"/>
      <c r="PVF7" s="402"/>
      <c r="PVG7" s="402"/>
      <c r="PVH7" s="402"/>
      <c r="PVI7" s="402"/>
      <c r="PVJ7" s="402"/>
      <c r="PVK7" s="402"/>
      <c r="PVL7" s="402"/>
      <c r="PVM7" s="402"/>
      <c r="PVN7" s="402"/>
      <c r="PVO7" s="402"/>
      <c r="PVP7" s="402"/>
      <c r="PVQ7" s="402"/>
      <c r="PVR7" s="402"/>
      <c r="PVS7" s="402"/>
      <c r="PVT7" s="402"/>
      <c r="PVU7" s="402"/>
      <c r="PVV7" s="402"/>
      <c r="PVW7" s="402"/>
      <c r="PVX7" s="402"/>
      <c r="PVY7" s="402"/>
      <c r="PVZ7" s="402"/>
      <c r="PWA7" s="402"/>
      <c r="PWB7" s="402"/>
      <c r="PWC7" s="402"/>
      <c r="PWD7" s="402"/>
      <c r="PWE7" s="402"/>
      <c r="PWF7" s="402"/>
      <c r="PWG7" s="402"/>
      <c r="PWH7" s="402"/>
      <c r="PWI7" s="402"/>
      <c r="PWJ7" s="402"/>
      <c r="PWK7" s="402"/>
      <c r="PWL7" s="402"/>
      <c r="PWM7" s="402"/>
      <c r="PWN7" s="402"/>
      <c r="PWO7" s="402"/>
      <c r="PWP7" s="402"/>
      <c r="PWQ7" s="402"/>
      <c r="PWR7" s="402"/>
      <c r="PWS7" s="402"/>
      <c r="PWT7" s="402"/>
      <c r="PWU7" s="402"/>
      <c r="PWV7" s="402"/>
      <c r="PWW7" s="402"/>
      <c r="PWX7" s="402"/>
      <c r="PWY7" s="402"/>
      <c r="PWZ7" s="402"/>
      <c r="PXA7" s="402"/>
      <c r="PXB7" s="402"/>
      <c r="PXC7" s="402"/>
      <c r="PXD7" s="402"/>
      <c r="PXE7" s="402"/>
      <c r="PXF7" s="402"/>
      <c r="PXG7" s="402"/>
      <c r="PXH7" s="402"/>
      <c r="PXI7" s="402"/>
      <c r="PXJ7" s="402"/>
      <c r="PXK7" s="402"/>
      <c r="PXL7" s="402"/>
      <c r="PXM7" s="402"/>
      <c r="PXN7" s="402"/>
      <c r="PXO7" s="402"/>
      <c r="PXP7" s="402"/>
      <c r="PXQ7" s="402"/>
      <c r="PXR7" s="402"/>
      <c r="PXS7" s="402"/>
      <c r="PXT7" s="402"/>
      <c r="PXU7" s="402"/>
      <c r="PXV7" s="402"/>
      <c r="PXW7" s="402"/>
      <c r="PXX7" s="402"/>
      <c r="PXY7" s="402"/>
      <c r="PXZ7" s="402"/>
      <c r="PYA7" s="402"/>
      <c r="PYB7" s="402"/>
      <c r="PYC7" s="402"/>
      <c r="PYD7" s="402"/>
      <c r="PYE7" s="402"/>
      <c r="PYF7" s="402"/>
      <c r="PYG7" s="402"/>
      <c r="PYH7" s="402"/>
      <c r="PYI7" s="402"/>
      <c r="PYJ7" s="402"/>
      <c r="PYK7" s="402"/>
      <c r="PYL7" s="402"/>
      <c r="PYM7" s="402"/>
      <c r="PYN7" s="402"/>
      <c r="PYO7" s="402"/>
      <c r="PYP7" s="402"/>
      <c r="PYQ7" s="402"/>
      <c r="PYR7" s="402"/>
      <c r="PYS7" s="402"/>
      <c r="PYT7" s="402"/>
      <c r="PYU7" s="402"/>
      <c r="PYV7" s="402"/>
      <c r="PYW7" s="402"/>
      <c r="PYX7" s="402"/>
      <c r="PYY7" s="402"/>
      <c r="PYZ7" s="402"/>
      <c r="PZA7" s="402"/>
      <c r="PZB7" s="402"/>
      <c r="PZC7" s="402"/>
      <c r="PZD7" s="402"/>
      <c r="PZE7" s="402"/>
      <c r="PZF7" s="402"/>
      <c r="PZG7" s="402"/>
      <c r="PZH7" s="402"/>
      <c r="PZI7" s="402"/>
      <c r="PZJ7" s="402"/>
      <c r="PZK7" s="402"/>
      <c r="PZL7" s="402"/>
      <c r="PZM7" s="402"/>
      <c r="PZN7" s="402"/>
      <c r="PZO7" s="402"/>
      <c r="PZP7" s="402"/>
      <c r="PZQ7" s="402"/>
      <c r="PZR7" s="402"/>
      <c r="PZS7" s="402"/>
      <c r="PZT7" s="402"/>
      <c r="PZU7" s="402"/>
      <c r="PZV7" s="402"/>
      <c r="PZW7" s="402"/>
      <c r="PZX7" s="402"/>
      <c r="PZY7" s="402"/>
      <c r="PZZ7" s="402"/>
      <c r="QAA7" s="402"/>
      <c r="QAB7" s="402"/>
      <c r="QAC7" s="402"/>
      <c r="QAD7" s="402"/>
      <c r="QAE7" s="402"/>
      <c r="QAF7" s="402"/>
      <c r="QAG7" s="402"/>
      <c r="QAH7" s="402"/>
      <c r="QAI7" s="402"/>
      <c r="QAJ7" s="402"/>
      <c r="QAK7" s="402"/>
      <c r="QAL7" s="402"/>
      <c r="QAM7" s="402"/>
      <c r="QAN7" s="402"/>
      <c r="QAO7" s="402"/>
      <c r="QAP7" s="402"/>
      <c r="QAQ7" s="402"/>
      <c r="QAR7" s="402"/>
      <c r="QAS7" s="402"/>
      <c r="QAT7" s="402"/>
      <c r="QAU7" s="402"/>
      <c r="QAV7" s="402"/>
      <c r="QAW7" s="402"/>
      <c r="QAX7" s="402"/>
      <c r="QAY7" s="402"/>
      <c r="QAZ7" s="402"/>
      <c r="QBA7" s="402"/>
      <c r="QBB7" s="402"/>
      <c r="QBC7" s="402"/>
      <c r="QBD7" s="402"/>
      <c r="QBE7" s="402"/>
      <c r="QBF7" s="402"/>
      <c r="QBG7" s="402"/>
      <c r="QBH7" s="402"/>
      <c r="QBI7" s="402"/>
      <c r="QBJ7" s="402"/>
      <c r="QBK7" s="402"/>
      <c r="QBL7" s="402"/>
      <c r="QBM7" s="402"/>
      <c r="QBN7" s="402"/>
      <c r="QBO7" s="402"/>
      <c r="QBP7" s="402"/>
      <c r="QBQ7" s="402"/>
      <c r="QBR7" s="402"/>
      <c r="QBS7" s="402"/>
      <c r="QBT7" s="402"/>
      <c r="QBU7" s="402"/>
      <c r="QBV7" s="402"/>
      <c r="QBW7" s="402"/>
      <c r="QBX7" s="402"/>
      <c r="QBY7" s="402"/>
      <c r="QBZ7" s="402"/>
      <c r="QCA7" s="402"/>
      <c r="QCB7" s="402"/>
      <c r="QCC7" s="402"/>
      <c r="QCD7" s="402"/>
      <c r="QCE7" s="402"/>
      <c r="QCF7" s="402"/>
      <c r="QCG7" s="402"/>
      <c r="QCH7" s="402"/>
      <c r="QCI7" s="402"/>
      <c r="QCJ7" s="402"/>
      <c r="QCK7" s="402"/>
      <c r="QCL7" s="402"/>
      <c r="QCM7" s="402"/>
      <c r="QCN7" s="402"/>
      <c r="QCO7" s="402"/>
      <c r="QCP7" s="402"/>
      <c r="QCQ7" s="402"/>
      <c r="QCR7" s="402"/>
      <c r="QCS7" s="402"/>
      <c r="QCT7" s="402"/>
      <c r="QCU7" s="402"/>
      <c r="QCV7" s="402"/>
      <c r="QCW7" s="402"/>
      <c r="QCX7" s="402"/>
      <c r="QCY7" s="402"/>
      <c r="QCZ7" s="402"/>
      <c r="QDA7" s="402"/>
      <c r="QDB7" s="402"/>
      <c r="QDC7" s="402"/>
      <c r="QDD7" s="402"/>
      <c r="QDE7" s="402"/>
      <c r="QDF7" s="402"/>
      <c r="QDG7" s="402"/>
      <c r="QDH7" s="402"/>
      <c r="QDI7" s="402"/>
      <c r="QDJ7" s="402"/>
      <c r="QDK7" s="402"/>
      <c r="QDL7" s="402"/>
      <c r="QDM7" s="402"/>
      <c r="QDN7" s="402"/>
      <c r="QDO7" s="402"/>
      <c r="QDP7" s="402"/>
      <c r="QDQ7" s="402"/>
      <c r="QDR7" s="402"/>
      <c r="QDS7" s="402"/>
      <c r="QDT7" s="402"/>
      <c r="QDU7" s="402"/>
      <c r="QDV7" s="402"/>
      <c r="QDW7" s="402"/>
      <c r="QDX7" s="402"/>
      <c r="QDY7" s="402"/>
      <c r="QDZ7" s="402"/>
      <c r="QEA7" s="402"/>
      <c r="QEB7" s="402"/>
      <c r="QEC7" s="402"/>
      <c r="QED7" s="402"/>
      <c r="QEE7" s="402"/>
      <c r="QEF7" s="402"/>
      <c r="QEG7" s="402"/>
      <c r="QEH7" s="402"/>
      <c r="QEI7" s="402"/>
      <c r="QEJ7" s="402"/>
      <c r="QEK7" s="402"/>
      <c r="QEL7" s="402"/>
      <c r="QEM7" s="402"/>
      <c r="QEN7" s="402"/>
      <c r="QEO7" s="402"/>
      <c r="QEP7" s="402"/>
      <c r="QEQ7" s="402"/>
      <c r="QER7" s="402"/>
      <c r="QES7" s="402"/>
      <c r="QET7" s="402"/>
      <c r="QEU7" s="402"/>
      <c r="QEV7" s="402"/>
      <c r="QEW7" s="402"/>
      <c r="QEX7" s="402"/>
      <c r="QEY7" s="402"/>
      <c r="QEZ7" s="402"/>
      <c r="QFA7" s="402"/>
      <c r="QFB7" s="402"/>
      <c r="QFC7" s="402"/>
      <c r="QFD7" s="402"/>
      <c r="QFE7" s="402"/>
      <c r="QFF7" s="402"/>
      <c r="QFG7" s="402"/>
      <c r="QFH7" s="402"/>
      <c r="QFI7" s="402"/>
      <c r="QFJ7" s="402"/>
      <c r="QFK7" s="402"/>
      <c r="QFL7" s="402"/>
      <c r="QFM7" s="402"/>
      <c r="QFN7" s="402"/>
      <c r="QFO7" s="402"/>
      <c r="QFP7" s="402"/>
      <c r="QFQ7" s="402"/>
      <c r="QFR7" s="402"/>
      <c r="QFS7" s="402"/>
      <c r="QFT7" s="402"/>
      <c r="QFU7" s="402"/>
      <c r="QFV7" s="402"/>
      <c r="QFW7" s="402"/>
      <c r="QFX7" s="402"/>
      <c r="QFY7" s="402"/>
      <c r="QFZ7" s="402"/>
      <c r="QGA7" s="402"/>
      <c r="QGB7" s="402"/>
      <c r="QGC7" s="402"/>
      <c r="QGD7" s="402"/>
      <c r="QGE7" s="402"/>
      <c r="QGF7" s="402"/>
      <c r="QGG7" s="402"/>
      <c r="QGH7" s="402"/>
      <c r="QGI7" s="402"/>
      <c r="QGJ7" s="402"/>
      <c r="QGK7" s="402"/>
      <c r="QGL7" s="402"/>
      <c r="QGM7" s="402"/>
      <c r="QGN7" s="402"/>
      <c r="QGO7" s="402"/>
      <c r="QGP7" s="402"/>
      <c r="QGQ7" s="402"/>
      <c r="QGR7" s="402"/>
      <c r="QGS7" s="402"/>
      <c r="QGT7" s="402"/>
      <c r="QGU7" s="402"/>
      <c r="QGV7" s="402"/>
      <c r="QGW7" s="402"/>
      <c r="QGX7" s="402"/>
      <c r="QGY7" s="402"/>
      <c r="QGZ7" s="402"/>
      <c r="QHA7" s="402"/>
      <c r="QHB7" s="402"/>
      <c r="QHC7" s="402"/>
      <c r="QHD7" s="402"/>
      <c r="QHE7" s="402"/>
      <c r="QHF7" s="402"/>
      <c r="QHG7" s="402"/>
      <c r="QHH7" s="402"/>
      <c r="QHI7" s="402"/>
      <c r="QHJ7" s="402"/>
      <c r="QHK7" s="402"/>
      <c r="QHL7" s="402"/>
      <c r="QHM7" s="402"/>
      <c r="QHN7" s="402"/>
      <c r="QHO7" s="402"/>
      <c r="QHP7" s="402"/>
      <c r="QHQ7" s="402"/>
      <c r="QHR7" s="402"/>
      <c r="QHS7" s="402"/>
      <c r="QHT7" s="402"/>
      <c r="QHU7" s="402"/>
      <c r="QHV7" s="402"/>
      <c r="QHW7" s="402"/>
      <c r="QHX7" s="402"/>
      <c r="QHY7" s="402"/>
      <c r="QHZ7" s="402"/>
      <c r="QIA7" s="402"/>
      <c r="QIB7" s="402"/>
      <c r="QIC7" s="402"/>
      <c r="QID7" s="402"/>
      <c r="QIE7" s="402"/>
      <c r="QIF7" s="402"/>
      <c r="QIG7" s="402"/>
      <c r="QIH7" s="402"/>
      <c r="QII7" s="402"/>
      <c r="QIJ7" s="402"/>
      <c r="QIK7" s="402"/>
      <c r="QIL7" s="402"/>
      <c r="QIM7" s="402"/>
      <c r="QIN7" s="402"/>
      <c r="QIO7" s="402"/>
      <c r="QIP7" s="402"/>
      <c r="QIQ7" s="402"/>
      <c r="QIR7" s="402"/>
      <c r="QIS7" s="402"/>
      <c r="QIT7" s="402"/>
      <c r="QIU7" s="402"/>
      <c r="QIV7" s="402"/>
      <c r="QIW7" s="402"/>
      <c r="QIX7" s="402"/>
      <c r="QIY7" s="402"/>
      <c r="QIZ7" s="402"/>
      <c r="QJA7" s="402"/>
      <c r="QJB7" s="402"/>
      <c r="QJC7" s="402"/>
      <c r="QJD7" s="402"/>
      <c r="QJE7" s="402"/>
      <c r="QJF7" s="402"/>
      <c r="QJG7" s="402"/>
      <c r="QJH7" s="402"/>
      <c r="QJI7" s="402"/>
      <c r="QJJ7" s="402"/>
      <c r="QJK7" s="402"/>
      <c r="QJL7" s="402"/>
      <c r="QJM7" s="402"/>
      <c r="QJN7" s="402"/>
      <c r="QJO7" s="402"/>
      <c r="QJP7" s="402"/>
      <c r="QJQ7" s="402"/>
      <c r="QJR7" s="402"/>
      <c r="QJS7" s="402"/>
      <c r="QJT7" s="402"/>
      <c r="QJU7" s="402"/>
      <c r="QJV7" s="402"/>
      <c r="QJW7" s="402"/>
      <c r="QJX7" s="402"/>
      <c r="QJY7" s="402"/>
      <c r="QJZ7" s="402"/>
      <c r="QKA7" s="402"/>
      <c r="QKB7" s="402"/>
      <c r="QKC7" s="402"/>
      <c r="QKD7" s="402"/>
      <c r="QKE7" s="402"/>
      <c r="QKF7" s="402"/>
      <c r="QKG7" s="402"/>
      <c r="QKH7" s="402"/>
      <c r="QKI7" s="402"/>
      <c r="QKJ7" s="402"/>
      <c r="QKK7" s="402"/>
      <c r="QKL7" s="402"/>
      <c r="QKM7" s="402"/>
      <c r="QKN7" s="402"/>
      <c r="QKO7" s="402"/>
      <c r="QKP7" s="402"/>
      <c r="QKQ7" s="402"/>
      <c r="QKR7" s="402"/>
      <c r="QKS7" s="402"/>
      <c r="QKT7" s="402"/>
      <c r="QKU7" s="402"/>
      <c r="QKV7" s="402"/>
      <c r="QKW7" s="402"/>
      <c r="QKX7" s="402"/>
      <c r="QKY7" s="402"/>
      <c r="QKZ7" s="402"/>
      <c r="QLA7" s="402"/>
      <c r="QLB7" s="402"/>
      <c r="QLC7" s="402"/>
      <c r="QLD7" s="402"/>
      <c r="QLE7" s="402"/>
      <c r="QLF7" s="402"/>
      <c r="QLG7" s="402"/>
      <c r="QLH7" s="402"/>
      <c r="QLI7" s="402"/>
      <c r="QLJ7" s="402"/>
      <c r="QLK7" s="402"/>
      <c r="QLL7" s="402"/>
      <c r="QLM7" s="402"/>
      <c r="QLN7" s="402"/>
      <c r="QLO7" s="402"/>
      <c r="QLP7" s="402"/>
      <c r="QLQ7" s="402"/>
      <c r="QLR7" s="402"/>
      <c r="QLS7" s="402"/>
      <c r="QLT7" s="402"/>
      <c r="QLU7" s="402"/>
      <c r="QLV7" s="402"/>
      <c r="QLW7" s="402"/>
      <c r="QLX7" s="402"/>
      <c r="QLY7" s="402"/>
      <c r="QLZ7" s="402"/>
      <c r="QMA7" s="402"/>
      <c r="QMB7" s="402"/>
      <c r="QMC7" s="402"/>
      <c r="QMD7" s="402"/>
      <c r="QME7" s="402"/>
      <c r="QMF7" s="402"/>
      <c r="QMG7" s="402"/>
      <c r="QMH7" s="402"/>
      <c r="QMI7" s="402"/>
      <c r="QMJ7" s="402"/>
      <c r="QMK7" s="402"/>
      <c r="QML7" s="402"/>
      <c r="QMM7" s="402"/>
      <c r="QMN7" s="402"/>
      <c r="QMO7" s="402"/>
      <c r="QMP7" s="402"/>
      <c r="QMQ7" s="402"/>
      <c r="QMR7" s="402"/>
      <c r="QMS7" s="402"/>
      <c r="QMT7" s="402"/>
      <c r="QMU7" s="402"/>
      <c r="QMV7" s="402"/>
      <c r="QMW7" s="402"/>
      <c r="QMX7" s="402"/>
      <c r="QMY7" s="402"/>
      <c r="QMZ7" s="402"/>
      <c r="QNA7" s="402"/>
      <c r="QNB7" s="402"/>
      <c r="QNC7" s="402"/>
      <c r="QND7" s="402"/>
      <c r="QNE7" s="402"/>
      <c r="QNF7" s="402"/>
      <c r="QNG7" s="402"/>
      <c r="QNH7" s="402"/>
      <c r="QNI7" s="402"/>
      <c r="QNJ7" s="402"/>
      <c r="QNK7" s="402"/>
      <c r="QNL7" s="402"/>
      <c r="QNM7" s="402"/>
      <c r="QNN7" s="402"/>
      <c r="QNO7" s="402"/>
      <c r="QNP7" s="402"/>
      <c r="QNQ7" s="402"/>
      <c r="QNR7" s="402"/>
      <c r="QNS7" s="402"/>
      <c r="QNT7" s="402"/>
      <c r="QNU7" s="402"/>
      <c r="QNV7" s="402"/>
      <c r="QNW7" s="402"/>
      <c r="QNX7" s="402"/>
      <c r="QNY7" s="402"/>
      <c r="QNZ7" s="402"/>
      <c r="QOA7" s="402"/>
      <c r="QOB7" s="402"/>
      <c r="QOC7" s="402"/>
      <c r="QOD7" s="402"/>
      <c r="QOE7" s="402"/>
      <c r="QOF7" s="402"/>
      <c r="QOG7" s="402"/>
      <c r="QOH7" s="402"/>
      <c r="QOI7" s="402"/>
      <c r="QOJ7" s="402"/>
      <c r="QOK7" s="402"/>
      <c r="QOL7" s="402"/>
      <c r="QOM7" s="402"/>
      <c r="QON7" s="402"/>
      <c r="QOO7" s="402"/>
      <c r="QOP7" s="402"/>
      <c r="QOQ7" s="402"/>
      <c r="QOR7" s="402"/>
      <c r="QOS7" s="402"/>
      <c r="QOT7" s="402"/>
      <c r="QOU7" s="402"/>
      <c r="QOV7" s="402"/>
      <c r="QOW7" s="402"/>
      <c r="QOX7" s="402"/>
      <c r="QOY7" s="402"/>
      <c r="QOZ7" s="402"/>
      <c r="QPA7" s="402"/>
      <c r="QPB7" s="402"/>
      <c r="QPC7" s="402"/>
      <c r="QPD7" s="402"/>
      <c r="QPE7" s="402"/>
      <c r="QPF7" s="402"/>
      <c r="QPG7" s="402"/>
      <c r="QPH7" s="402"/>
      <c r="QPI7" s="402"/>
      <c r="QPJ7" s="402"/>
      <c r="QPK7" s="402"/>
      <c r="QPL7" s="402"/>
      <c r="QPM7" s="402"/>
      <c r="QPN7" s="402"/>
      <c r="QPO7" s="402"/>
      <c r="QPP7" s="402"/>
      <c r="QPQ7" s="402"/>
      <c r="QPR7" s="402"/>
      <c r="QPS7" s="402"/>
      <c r="QPT7" s="402"/>
      <c r="QPU7" s="402"/>
      <c r="QPV7" s="402"/>
      <c r="QPW7" s="402"/>
      <c r="QPX7" s="402"/>
      <c r="QPY7" s="402"/>
      <c r="QPZ7" s="402"/>
      <c r="QQA7" s="402"/>
      <c r="QQB7" s="402"/>
      <c r="QQC7" s="402"/>
      <c r="QQD7" s="402"/>
      <c r="QQE7" s="402"/>
      <c r="QQF7" s="402"/>
      <c r="QQG7" s="402"/>
      <c r="QQH7" s="402"/>
      <c r="QQI7" s="402"/>
      <c r="QQJ7" s="402"/>
      <c r="QQK7" s="402"/>
      <c r="QQL7" s="402"/>
      <c r="QQM7" s="402"/>
      <c r="QQN7" s="402"/>
      <c r="QQO7" s="402"/>
      <c r="QQP7" s="402"/>
      <c r="QQQ7" s="402"/>
      <c r="QQR7" s="402"/>
      <c r="QQS7" s="402"/>
      <c r="QQT7" s="402"/>
      <c r="QQU7" s="402"/>
      <c r="QQV7" s="402"/>
      <c r="QQW7" s="402"/>
      <c r="QQX7" s="402"/>
      <c r="QQY7" s="402"/>
      <c r="QQZ7" s="402"/>
      <c r="QRA7" s="402"/>
      <c r="QRB7" s="402"/>
      <c r="QRC7" s="402"/>
      <c r="QRD7" s="402"/>
      <c r="QRE7" s="402"/>
      <c r="QRF7" s="402"/>
      <c r="QRG7" s="402"/>
      <c r="QRH7" s="402"/>
      <c r="QRI7" s="402"/>
      <c r="QRJ7" s="402"/>
      <c r="QRK7" s="402"/>
      <c r="QRL7" s="402"/>
      <c r="QRM7" s="402"/>
      <c r="QRN7" s="402"/>
      <c r="QRO7" s="402"/>
      <c r="QRP7" s="402"/>
      <c r="QRQ7" s="402"/>
      <c r="QRR7" s="402"/>
      <c r="QRS7" s="402"/>
      <c r="QRT7" s="402"/>
      <c r="QRU7" s="402"/>
      <c r="QRV7" s="402"/>
      <c r="QRW7" s="402"/>
      <c r="QRX7" s="402"/>
      <c r="QRY7" s="402"/>
      <c r="QRZ7" s="402"/>
      <c r="QSA7" s="402"/>
      <c r="QSB7" s="402"/>
      <c r="QSC7" s="402"/>
      <c r="QSD7" s="402"/>
      <c r="QSE7" s="402"/>
      <c r="QSF7" s="402"/>
      <c r="QSG7" s="402"/>
      <c r="QSH7" s="402"/>
      <c r="QSI7" s="402"/>
      <c r="QSJ7" s="402"/>
      <c r="QSK7" s="402"/>
      <c r="QSL7" s="402"/>
      <c r="QSM7" s="402"/>
      <c r="QSN7" s="402"/>
      <c r="QSO7" s="402"/>
      <c r="QSP7" s="402"/>
      <c r="QSQ7" s="402"/>
      <c r="QSR7" s="402"/>
      <c r="QSS7" s="402"/>
      <c r="QST7" s="402"/>
      <c r="QSU7" s="402"/>
      <c r="QSV7" s="402"/>
      <c r="QSW7" s="402"/>
      <c r="QSX7" s="402"/>
      <c r="QSY7" s="402"/>
      <c r="QSZ7" s="402"/>
      <c r="QTA7" s="402"/>
      <c r="QTB7" s="402"/>
      <c r="QTC7" s="402"/>
      <c r="QTD7" s="402"/>
      <c r="QTE7" s="402"/>
      <c r="QTF7" s="402"/>
      <c r="QTG7" s="402"/>
      <c r="QTH7" s="402"/>
      <c r="QTI7" s="402"/>
      <c r="QTJ7" s="402"/>
      <c r="QTK7" s="402"/>
      <c r="QTL7" s="402"/>
      <c r="QTM7" s="402"/>
      <c r="QTN7" s="402"/>
      <c r="QTO7" s="402"/>
      <c r="QTP7" s="402"/>
      <c r="QTQ7" s="402"/>
      <c r="QTR7" s="402"/>
      <c r="QTS7" s="402"/>
      <c r="QTT7" s="402"/>
      <c r="QTU7" s="402"/>
      <c r="QTV7" s="402"/>
      <c r="QTW7" s="402"/>
      <c r="QTX7" s="402"/>
      <c r="QTY7" s="402"/>
      <c r="QTZ7" s="402"/>
      <c r="QUA7" s="402"/>
      <c r="QUB7" s="402"/>
      <c r="QUC7" s="402"/>
      <c r="QUD7" s="402"/>
      <c r="QUE7" s="402"/>
      <c r="QUF7" s="402"/>
      <c r="QUG7" s="402"/>
      <c r="QUH7" s="402"/>
      <c r="QUI7" s="402"/>
      <c r="QUJ7" s="402"/>
      <c r="QUK7" s="402"/>
      <c r="QUL7" s="402"/>
      <c r="QUM7" s="402"/>
      <c r="QUN7" s="402"/>
      <c r="QUO7" s="402"/>
      <c r="QUP7" s="402"/>
      <c r="QUQ7" s="402"/>
      <c r="QUR7" s="402"/>
      <c r="QUS7" s="402"/>
      <c r="QUT7" s="402"/>
      <c r="QUU7" s="402"/>
      <c r="QUV7" s="402"/>
      <c r="QUW7" s="402"/>
      <c r="QUX7" s="402"/>
      <c r="QUY7" s="402"/>
      <c r="QUZ7" s="402"/>
      <c r="QVA7" s="402"/>
      <c r="QVB7" s="402"/>
      <c r="QVC7" s="402"/>
      <c r="QVD7" s="402"/>
      <c r="QVE7" s="402"/>
      <c r="QVF7" s="402"/>
      <c r="QVG7" s="402"/>
      <c r="QVH7" s="402"/>
      <c r="QVI7" s="402"/>
      <c r="QVJ7" s="402"/>
      <c r="QVK7" s="402"/>
      <c r="QVL7" s="402"/>
      <c r="QVM7" s="402"/>
      <c r="QVN7" s="402"/>
      <c r="QVO7" s="402"/>
      <c r="QVP7" s="402"/>
      <c r="QVQ7" s="402"/>
      <c r="QVR7" s="402"/>
      <c r="QVS7" s="402"/>
      <c r="QVT7" s="402"/>
      <c r="QVU7" s="402"/>
      <c r="QVV7" s="402"/>
      <c r="QVW7" s="402"/>
      <c r="QVX7" s="402"/>
      <c r="QVY7" s="402"/>
      <c r="QVZ7" s="402"/>
      <c r="QWA7" s="402"/>
      <c r="QWB7" s="402"/>
      <c r="QWC7" s="402"/>
      <c r="QWD7" s="402"/>
      <c r="QWE7" s="402"/>
      <c r="QWF7" s="402"/>
      <c r="QWG7" s="402"/>
      <c r="QWH7" s="402"/>
      <c r="QWI7" s="402"/>
      <c r="QWJ7" s="402"/>
      <c r="QWK7" s="402"/>
      <c r="QWL7" s="402"/>
      <c r="QWM7" s="402"/>
      <c r="QWN7" s="402"/>
      <c r="QWO7" s="402"/>
      <c r="QWP7" s="402"/>
      <c r="QWQ7" s="402"/>
      <c r="QWR7" s="402"/>
      <c r="QWS7" s="402"/>
      <c r="QWT7" s="402"/>
      <c r="QWU7" s="402"/>
      <c r="QWV7" s="402"/>
      <c r="QWW7" s="402"/>
      <c r="QWX7" s="402"/>
      <c r="QWY7" s="402"/>
      <c r="QWZ7" s="402"/>
      <c r="QXA7" s="402"/>
      <c r="QXB7" s="402"/>
      <c r="QXC7" s="402"/>
      <c r="QXD7" s="402"/>
      <c r="QXE7" s="402"/>
      <c r="QXF7" s="402"/>
      <c r="QXG7" s="402"/>
      <c r="QXH7" s="402"/>
      <c r="QXI7" s="402"/>
      <c r="QXJ7" s="402"/>
      <c r="QXK7" s="402"/>
      <c r="QXL7" s="402"/>
      <c r="QXM7" s="402"/>
      <c r="QXN7" s="402"/>
      <c r="QXO7" s="402"/>
      <c r="QXP7" s="402"/>
      <c r="QXQ7" s="402"/>
      <c r="QXR7" s="402"/>
      <c r="QXS7" s="402"/>
      <c r="QXT7" s="402"/>
      <c r="QXU7" s="402"/>
      <c r="QXV7" s="402"/>
      <c r="QXW7" s="402"/>
      <c r="QXX7" s="402"/>
      <c r="QXY7" s="402"/>
      <c r="QXZ7" s="402"/>
      <c r="QYA7" s="402"/>
      <c r="QYB7" s="402"/>
      <c r="QYC7" s="402"/>
      <c r="QYD7" s="402"/>
      <c r="QYE7" s="402"/>
      <c r="QYF7" s="402"/>
      <c r="QYG7" s="402"/>
      <c r="QYH7" s="402"/>
      <c r="QYI7" s="402"/>
      <c r="QYJ7" s="402"/>
      <c r="QYK7" s="402"/>
      <c r="QYL7" s="402"/>
      <c r="QYM7" s="402"/>
      <c r="QYN7" s="402"/>
      <c r="QYO7" s="402"/>
      <c r="QYP7" s="402"/>
      <c r="QYQ7" s="402"/>
      <c r="QYR7" s="402"/>
      <c r="QYS7" s="402"/>
      <c r="QYT7" s="402"/>
      <c r="QYU7" s="402"/>
      <c r="QYV7" s="402"/>
      <c r="QYW7" s="402"/>
      <c r="QYX7" s="402"/>
      <c r="QYY7" s="402"/>
      <c r="QYZ7" s="402"/>
      <c r="QZA7" s="402"/>
      <c r="QZB7" s="402"/>
      <c r="QZC7" s="402"/>
      <c r="QZD7" s="402"/>
      <c r="QZE7" s="402"/>
      <c r="QZF7" s="402"/>
      <c r="QZG7" s="402"/>
      <c r="QZH7" s="402"/>
      <c r="QZI7" s="402"/>
      <c r="QZJ7" s="402"/>
      <c r="QZK7" s="402"/>
      <c r="QZL7" s="402"/>
      <c r="QZM7" s="402"/>
      <c r="QZN7" s="402"/>
      <c r="QZO7" s="402"/>
      <c r="QZP7" s="402"/>
      <c r="QZQ7" s="402"/>
      <c r="QZR7" s="402"/>
      <c r="QZS7" s="402"/>
      <c r="QZT7" s="402"/>
      <c r="QZU7" s="402"/>
      <c r="QZV7" s="402"/>
      <c r="QZW7" s="402"/>
      <c r="QZX7" s="402"/>
      <c r="QZY7" s="402"/>
      <c r="QZZ7" s="402"/>
      <c r="RAA7" s="402"/>
      <c r="RAB7" s="402"/>
      <c r="RAC7" s="402"/>
      <c r="RAD7" s="402"/>
      <c r="RAE7" s="402"/>
      <c r="RAF7" s="402"/>
      <c r="RAG7" s="402"/>
      <c r="RAH7" s="402"/>
      <c r="RAI7" s="402"/>
      <c r="RAJ7" s="402"/>
      <c r="RAK7" s="402"/>
      <c r="RAL7" s="402"/>
      <c r="RAM7" s="402"/>
      <c r="RAN7" s="402"/>
      <c r="RAO7" s="402"/>
      <c r="RAP7" s="402"/>
      <c r="RAQ7" s="402"/>
      <c r="RAR7" s="402"/>
      <c r="RAS7" s="402"/>
      <c r="RAT7" s="402"/>
      <c r="RAU7" s="402"/>
      <c r="RAV7" s="402"/>
      <c r="RAW7" s="402"/>
      <c r="RAX7" s="402"/>
      <c r="RAY7" s="402"/>
      <c r="RAZ7" s="402"/>
      <c r="RBA7" s="402"/>
      <c r="RBB7" s="402"/>
      <c r="RBC7" s="402"/>
      <c r="RBD7" s="402"/>
      <c r="RBE7" s="402"/>
      <c r="RBF7" s="402"/>
      <c r="RBG7" s="402"/>
      <c r="RBH7" s="402"/>
      <c r="RBI7" s="402"/>
      <c r="RBJ7" s="402"/>
      <c r="RBK7" s="402"/>
      <c r="RBL7" s="402"/>
      <c r="RBM7" s="402"/>
      <c r="RBN7" s="402"/>
      <c r="RBO7" s="402"/>
      <c r="RBP7" s="402"/>
      <c r="RBQ7" s="402"/>
      <c r="RBR7" s="402"/>
      <c r="RBS7" s="402"/>
      <c r="RBT7" s="402"/>
      <c r="RBU7" s="402"/>
      <c r="RBV7" s="402"/>
      <c r="RBW7" s="402"/>
      <c r="RBX7" s="402"/>
      <c r="RBY7" s="402"/>
      <c r="RBZ7" s="402"/>
      <c r="RCA7" s="402"/>
      <c r="RCB7" s="402"/>
      <c r="RCC7" s="402"/>
      <c r="RCD7" s="402"/>
      <c r="RCE7" s="402"/>
      <c r="RCF7" s="402"/>
      <c r="RCG7" s="402"/>
      <c r="RCH7" s="402"/>
      <c r="RCI7" s="402"/>
      <c r="RCJ7" s="402"/>
      <c r="RCK7" s="402"/>
      <c r="RCL7" s="402"/>
      <c r="RCM7" s="402"/>
      <c r="RCN7" s="402"/>
      <c r="RCO7" s="402"/>
      <c r="RCP7" s="402"/>
      <c r="RCQ7" s="402"/>
      <c r="RCR7" s="402"/>
      <c r="RCS7" s="402"/>
      <c r="RCT7" s="402"/>
      <c r="RCU7" s="402"/>
      <c r="RCV7" s="402"/>
      <c r="RCW7" s="402"/>
      <c r="RCX7" s="402"/>
      <c r="RCY7" s="402"/>
      <c r="RCZ7" s="402"/>
      <c r="RDA7" s="402"/>
      <c r="RDB7" s="402"/>
      <c r="RDC7" s="402"/>
      <c r="RDD7" s="402"/>
      <c r="RDE7" s="402"/>
      <c r="RDF7" s="402"/>
      <c r="RDG7" s="402"/>
      <c r="RDH7" s="402"/>
      <c r="RDI7" s="402"/>
      <c r="RDJ7" s="402"/>
      <c r="RDK7" s="402"/>
      <c r="RDL7" s="402"/>
      <c r="RDM7" s="402"/>
      <c r="RDN7" s="402"/>
      <c r="RDO7" s="402"/>
      <c r="RDP7" s="402"/>
      <c r="RDQ7" s="402"/>
      <c r="RDR7" s="402"/>
      <c r="RDS7" s="402"/>
      <c r="RDT7" s="402"/>
      <c r="RDU7" s="402"/>
      <c r="RDV7" s="402"/>
      <c r="RDW7" s="402"/>
      <c r="RDX7" s="402"/>
      <c r="RDY7" s="402"/>
      <c r="RDZ7" s="402"/>
      <c r="REA7" s="402"/>
      <c r="REB7" s="402"/>
      <c r="REC7" s="402"/>
      <c r="RED7" s="402"/>
      <c r="REE7" s="402"/>
      <c r="REF7" s="402"/>
      <c r="REG7" s="402"/>
      <c r="REH7" s="402"/>
      <c r="REI7" s="402"/>
      <c r="REJ7" s="402"/>
      <c r="REK7" s="402"/>
      <c r="REL7" s="402"/>
      <c r="REM7" s="402"/>
      <c r="REN7" s="402"/>
      <c r="REO7" s="402"/>
      <c r="REP7" s="402"/>
      <c r="REQ7" s="402"/>
      <c r="RER7" s="402"/>
      <c r="RES7" s="402"/>
      <c r="RET7" s="402"/>
      <c r="REU7" s="402"/>
      <c r="REV7" s="402"/>
      <c r="REW7" s="402"/>
      <c r="REX7" s="402"/>
      <c r="REY7" s="402"/>
      <c r="REZ7" s="402"/>
      <c r="RFA7" s="402"/>
      <c r="RFB7" s="402"/>
      <c r="RFC7" s="402"/>
      <c r="RFD7" s="402"/>
      <c r="RFE7" s="402"/>
      <c r="RFF7" s="402"/>
      <c r="RFG7" s="402"/>
      <c r="RFH7" s="402"/>
      <c r="RFI7" s="402"/>
      <c r="RFJ7" s="402"/>
      <c r="RFK7" s="402"/>
      <c r="RFL7" s="402"/>
      <c r="RFM7" s="402"/>
      <c r="RFN7" s="402"/>
      <c r="RFO7" s="402"/>
      <c r="RFP7" s="402"/>
      <c r="RFQ7" s="402"/>
      <c r="RFR7" s="402"/>
      <c r="RFS7" s="402"/>
      <c r="RFT7" s="402"/>
      <c r="RFU7" s="402"/>
      <c r="RFV7" s="402"/>
      <c r="RFW7" s="402"/>
      <c r="RFX7" s="402"/>
      <c r="RFY7" s="402"/>
      <c r="RFZ7" s="402"/>
      <c r="RGA7" s="402"/>
      <c r="RGB7" s="402"/>
      <c r="RGC7" s="402"/>
      <c r="RGD7" s="402"/>
      <c r="RGE7" s="402"/>
      <c r="RGF7" s="402"/>
      <c r="RGG7" s="402"/>
      <c r="RGH7" s="402"/>
      <c r="RGI7" s="402"/>
      <c r="RGJ7" s="402"/>
      <c r="RGK7" s="402"/>
      <c r="RGL7" s="402"/>
      <c r="RGM7" s="402"/>
      <c r="RGN7" s="402"/>
      <c r="RGO7" s="402"/>
      <c r="RGP7" s="402"/>
      <c r="RGQ7" s="402"/>
      <c r="RGR7" s="402"/>
      <c r="RGS7" s="402"/>
      <c r="RGT7" s="402"/>
      <c r="RGU7" s="402"/>
      <c r="RGV7" s="402"/>
      <c r="RGW7" s="402"/>
      <c r="RGX7" s="402"/>
      <c r="RGY7" s="402"/>
      <c r="RGZ7" s="402"/>
      <c r="RHA7" s="402"/>
      <c r="RHB7" s="402"/>
      <c r="RHC7" s="402"/>
      <c r="RHD7" s="402"/>
      <c r="RHE7" s="402"/>
      <c r="RHF7" s="402"/>
      <c r="RHG7" s="402"/>
      <c r="RHH7" s="402"/>
      <c r="RHI7" s="402"/>
      <c r="RHJ7" s="402"/>
      <c r="RHK7" s="402"/>
      <c r="RHL7" s="402"/>
      <c r="RHM7" s="402"/>
      <c r="RHN7" s="402"/>
      <c r="RHO7" s="402"/>
      <c r="RHP7" s="402"/>
      <c r="RHQ7" s="402"/>
      <c r="RHR7" s="402"/>
      <c r="RHS7" s="402"/>
      <c r="RHT7" s="402"/>
      <c r="RHU7" s="402"/>
      <c r="RHV7" s="402"/>
      <c r="RHW7" s="402"/>
      <c r="RHX7" s="402"/>
      <c r="RHY7" s="402"/>
      <c r="RHZ7" s="402"/>
      <c r="RIA7" s="402"/>
      <c r="RIB7" s="402"/>
      <c r="RIC7" s="402"/>
      <c r="RID7" s="402"/>
      <c r="RIE7" s="402"/>
      <c r="RIF7" s="402"/>
      <c r="RIG7" s="402"/>
      <c r="RIH7" s="402"/>
      <c r="RII7" s="402"/>
      <c r="RIJ7" s="402"/>
      <c r="RIK7" s="402"/>
      <c r="RIL7" s="402"/>
      <c r="RIM7" s="402"/>
      <c r="RIN7" s="402"/>
      <c r="RIO7" s="402"/>
      <c r="RIP7" s="402"/>
      <c r="RIQ7" s="402"/>
      <c r="RIR7" s="402"/>
      <c r="RIS7" s="402"/>
      <c r="RIT7" s="402"/>
      <c r="RIU7" s="402"/>
      <c r="RIV7" s="402"/>
      <c r="RIW7" s="402"/>
      <c r="RIX7" s="402"/>
      <c r="RIY7" s="402"/>
      <c r="RIZ7" s="402"/>
      <c r="RJA7" s="402"/>
      <c r="RJB7" s="402"/>
      <c r="RJC7" s="402"/>
      <c r="RJD7" s="402"/>
      <c r="RJE7" s="402"/>
      <c r="RJF7" s="402"/>
      <c r="RJG7" s="402"/>
      <c r="RJH7" s="402"/>
      <c r="RJI7" s="402"/>
      <c r="RJJ7" s="402"/>
      <c r="RJK7" s="402"/>
      <c r="RJL7" s="402"/>
      <c r="RJM7" s="402"/>
      <c r="RJN7" s="402"/>
      <c r="RJO7" s="402"/>
      <c r="RJP7" s="402"/>
      <c r="RJQ7" s="402"/>
      <c r="RJR7" s="402"/>
      <c r="RJS7" s="402"/>
      <c r="RJT7" s="402"/>
      <c r="RJU7" s="402"/>
      <c r="RJV7" s="402"/>
      <c r="RJW7" s="402"/>
      <c r="RJX7" s="402"/>
      <c r="RJY7" s="402"/>
      <c r="RJZ7" s="402"/>
      <c r="RKA7" s="402"/>
      <c r="RKB7" s="402"/>
      <c r="RKC7" s="402"/>
      <c r="RKD7" s="402"/>
      <c r="RKE7" s="402"/>
      <c r="RKF7" s="402"/>
      <c r="RKG7" s="402"/>
      <c r="RKH7" s="402"/>
      <c r="RKI7" s="402"/>
      <c r="RKJ7" s="402"/>
      <c r="RKK7" s="402"/>
      <c r="RKL7" s="402"/>
      <c r="RKM7" s="402"/>
      <c r="RKN7" s="402"/>
      <c r="RKO7" s="402"/>
      <c r="RKP7" s="402"/>
      <c r="RKQ7" s="402"/>
      <c r="RKR7" s="402"/>
      <c r="RKS7" s="402"/>
      <c r="RKT7" s="402"/>
      <c r="RKU7" s="402"/>
      <c r="RKV7" s="402"/>
      <c r="RKW7" s="402"/>
      <c r="RKX7" s="402"/>
      <c r="RKY7" s="402"/>
      <c r="RKZ7" s="402"/>
      <c r="RLA7" s="402"/>
      <c r="RLB7" s="402"/>
      <c r="RLC7" s="402"/>
      <c r="RLD7" s="402"/>
      <c r="RLE7" s="402"/>
      <c r="RLF7" s="402"/>
      <c r="RLG7" s="402"/>
      <c r="RLH7" s="402"/>
      <c r="RLI7" s="402"/>
      <c r="RLJ7" s="402"/>
      <c r="RLK7" s="402"/>
      <c r="RLL7" s="402"/>
      <c r="RLM7" s="402"/>
      <c r="RLN7" s="402"/>
      <c r="RLO7" s="402"/>
      <c r="RLP7" s="402"/>
      <c r="RLQ7" s="402"/>
      <c r="RLR7" s="402"/>
      <c r="RLS7" s="402"/>
      <c r="RLT7" s="402"/>
      <c r="RLU7" s="402"/>
      <c r="RLV7" s="402"/>
      <c r="RLW7" s="402"/>
      <c r="RLX7" s="402"/>
      <c r="RLY7" s="402"/>
      <c r="RLZ7" s="402"/>
      <c r="RMA7" s="402"/>
      <c r="RMB7" s="402"/>
      <c r="RMC7" s="402"/>
      <c r="RMD7" s="402"/>
      <c r="RME7" s="402"/>
      <c r="RMF7" s="402"/>
      <c r="RMG7" s="402"/>
      <c r="RMH7" s="402"/>
      <c r="RMI7" s="402"/>
      <c r="RMJ7" s="402"/>
      <c r="RMK7" s="402"/>
      <c r="RML7" s="402"/>
      <c r="RMM7" s="402"/>
      <c r="RMN7" s="402"/>
      <c r="RMO7" s="402"/>
      <c r="RMP7" s="402"/>
      <c r="RMQ7" s="402"/>
      <c r="RMR7" s="402"/>
      <c r="RMS7" s="402"/>
      <c r="RMT7" s="402"/>
      <c r="RMU7" s="402"/>
      <c r="RMV7" s="402"/>
      <c r="RMW7" s="402"/>
      <c r="RMX7" s="402"/>
      <c r="RMY7" s="402"/>
      <c r="RMZ7" s="402"/>
      <c r="RNA7" s="402"/>
      <c r="RNB7" s="402"/>
      <c r="RNC7" s="402"/>
      <c r="RND7" s="402"/>
      <c r="RNE7" s="402"/>
      <c r="RNF7" s="402"/>
      <c r="RNG7" s="402"/>
      <c r="RNH7" s="402"/>
      <c r="RNI7" s="402"/>
      <c r="RNJ7" s="402"/>
      <c r="RNK7" s="402"/>
      <c r="RNL7" s="402"/>
      <c r="RNM7" s="402"/>
      <c r="RNN7" s="402"/>
      <c r="RNO7" s="402"/>
      <c r="RNP7" s="402"/>
      <c r="RNQ7" s="402"/>
      <c r="RNR7" s="402"/>
      <c r="RNS7" s="402"/>
      <c r="RNT7" s="402"/>
      <c r="RNU7" s="402"/>
      <c r="RNV7" s="402"/>
      <c r="RNW7" s="402"/>
      <c r="RNX7" s="402"/>
      <c r="RNY7" s="402"/>
      <c r="RNZ7" s="402"/>
      <c r="ROA7" s="402"/>
      <c r="ROB7" s="402"/>
      <c r="ROC7" s="402"/>
      <c r="ROD7" s="402"/>
      <c r="ROE7" s="402"/>
      <c r="ROF7" s="402"/>
      <c r="ROG7" s="402"/>
      <c r="ROH7" s="402"/>
      <c r="ROI7" s="402"/>
      <c r="ROJ7" s="402"/>
      <c r="ROK7" s="402"/>
      <c r="ROL7" s="402"/>
      <c r="ROM7" s="402"/>
      <c r="RON7" s="402"/>
      <c r="ROO7" s="402"/>
      <c r="ROP7" s="402"/>
      <c r="ROQ7" s="402"/>
      <c r="ROR7" s="402"/>
      <c r="ROS7" s="402"/>
      <c r="ROT7" s="402"/>
      <c r="ROU7" s="402"/>
      <c r="ROV7" s="402"/>
      <c r="ROW7" s="402"/>
      <c r="ROX7" s="402"/>
      <c r="ROY7" s="402"/>
      <c r="ROZ7" s="402"/>
      <c r="RPA7" s="402"/>
      <c r="RPB7" s="402"/>
      <c r="RPC7" s="402"/>
      <c r="RPD7" s="402"/>
      <c r="RPE7" s="402"/>
      <c r="RPF7" s="402"/>
      <c r="RPG7" s="402"/>
      <c r="RPH7" s="402"/>
      <c r="RPI7" s="402"/>
      <c r="RPJ7" s="402"/>
      <c r="RPK7" s="402"/>
      <c r="RPL7" s="402"/>
      <c r="RPM7" s="402"/>
      <c r="RPN7" s="402"/>
      <c r="RPO7" s="402"/>
      <c r="RPP7" s="402"/>
      <c r="RPQ7" s="402"/>
      <c r="RPR7" s="402"/>
      <c r="RPS7" s="402"/>
      <c r="RPT7" s="402"/>
      <c r="RPU7" s="402"/>
      <c r="RPV7" s="402"/>
      <c r="RPW7" s="402"/>
      <c r="RPX7" s="402"/>
      <c r="RPY7" s="402"/>
      <c r="RPZ7" s="402"/>
      <c r="RQA7" s="402"/>
      <c r="RQB7" s="402"/>
      <c r="RQC7" s="402"/>
      <c r="RQD7" s="402"/>
      <c r="RQE7" s="402"/>
      <c r="RQF7" s="402"/>
      <c r="RQG7" s="402"/>
      <c r="RQH7" s="402"/>
      <c r="RQI7" s="402"/>
      <c r="RQJ7" s="402"/>
      <c r="RQK7" s="402"/>
      <c r="RQL7" s="402"/>
      <c r="RQM7" s="402"/>
      <c r="RQN7" s="402"/>
      <c r="RQO7" s="402"/>
      <c r="RQP7" s="402"/>
      <c r="RQQ7" s="402"/>
      <c r="RQR7" s="402"/>
      <c r="RQS7" s="402"/>
      <c r="RQT7" s="402"/>
      <c r="RQU7" s="402"/>
      <c r="RQV7" s="402"/>
      <c r="RQW7" s="402"/>
      <c r="RQX7" s="402"/>
      <c r="RQY7" s="402"/>
      <c r="RQZ7" s="402"/>
      <c r="RRA7" s="402"/>
      <c r="RRB7" s="402"/>
      <c r="RRC7" s="402"/>
      <c r="RRD7" s="402"/>
      <c r="RRE7" s="402"/>
      <c r="RRF7" s="402"/>
      <c r="RRG7" s="402"/>
      <c r="RRH7" s="402"/>
      <c r="RRI7" s="402"/>
      <c r="RRJ7" s="402"/>
      <c r="RRK7" s="402"/>
      <c r="RRL7" s="402"/>
      <c r="RRM7" s="402"/>
      <c r="RRN7" s="402"/>
      <c r="RRO7" s="402"/>
      <c r="RRP7" s="402"/>
      <c r="RRQ7" s="402"/>
      <c r="RRR7" s="402"/>
      <c r="RRS7" s="402"/>
      <c r="RRT7" s="402"/>
      <c r="RRU7" s="402"/>
      <c r="RRV7" s="402"/>
      <c r="RRW7" s="402"/>
      <c r="RRX7" s="402"/>
      <c r="RRY7" s="402"/>
      <c r="RRZ7" s="402"/>
      <c r="RSA7" s="402"/>
      <c r="RSB7" s="402"/>
      <c r="RSC7" s="402"/>
      <c r="RSD7" s="402"/>
      <c r="RSE7" s="402"/>
      <c r="RSF7" s="402"/>
      <c r="RSG7" s="402"/>
      <c r="RSH7" s="402"/>
      <c r="RSI7" s="402"/>
      <c r="RSJ7" s="402"/>
      <c r="RSK7" s="402"/>
      <c r="RSL7" s="402"/>
      <c r="RSM7" s="402"/>
      <c r="RSN7" s="402"/>
      <c r="RSO7" s="402"/>
      <c r="RSP7" s="402"/>
      <c r="RSQ7" s="402"/>
      <c r="RSR7" s="402"/>
      <c r="RSS7" s="402"/>
      <c r="RST7" s="402"/>
      <c r="RSU7" s="402"/>
      <c r="RSV7" s="402"/>
      <c r="RSW7" s="402"/>
      <c r="RSX7" s="402"/>
      <c r="RSY7" s="402"/>
      <c r="RSZ7" s="402"/>
      <c r="RTA7" s="402"/>
      <c r="RTB7" s="402"/>
      <c r="RTC7" s="402"/>
      <c r="RTD7" s="402"/>
      <c r="RTE7" s="402"/>
      <c r="RTF7" s="402"/>
      <c r="RTG7" s="402"/>
      <c r="RTH7" s="402"/>
      <c r="RTI7" s="402"/>
      <c r="RTJ7" s="402"/>
      <c r="RTK7" s="402"/>
      <c r="RTL7" s="402"/>
      <c r="RTM7" s="402"/>
      <c r="RTN7" s="402"/>
      <c r="RTO7" s="402"/>
      <c r="RTP7" s="402"/>
      <c r="RTQ7" s="402"/>
      <c r="RTR7" s="402"/>
      <c r="RTS7" s="402"/>
      <c r="RTT7" s="402"/>
      <c r="RTU7" s="402"/>
      <c r="RTV7" s="402"/>
      <c r="RTW7" s="402"/>
      <c r="RTX7" s="402"/>
      <c r="RTY7" s="402"/>
      <c r="RTZ7" s="402"/>
      <c r="RUA7" s="402"/>
      <c r="RUB7" s="402"/>
      <c r="RUC7" s="402"/>
      <c r="RUD7" s="402"/>
      <c r="RUE7" s="402"/>
      <c r="RUF7" s="402"/>
      <c r="RUG7" s="402"/>
      <c r="RUH7" s="402"/>
      <c r="RUI7" s="402"/>
      <c r="RUJ7" s="402"/>
      <c r="RUK7" s="402"/>
      <c r="RUL7" s="402"/>
      <c r="RUM7" s="402"/>
      <c r="RUN7" s="402"/>
      <c r="RUO7" s="402"/>
      <c r="RUP7" s="402"/>
      <c r="RUQ7" s="402"/>
      <c r="RUR7" s="402"/>
      <c r="RUS7" s="402"/>
      <c r="RUT7" s="402"/>
      <c r="RUU7" s="402"/>
      <c r="RUV7" s="402"/>
      <c r="RUW7" s="402"/>
      <c r="RUX7" s="402"/>
      <c r="RUY7" s="402"/>
      <c r="RUZ7" s="402"/>
      <c r="RVA7" s="402"/>
      <c r="RVB7" s="402"/>
      <c r="RVC7" s="402"/>
      <c r="RVD7" s="402"/>
      <c r="RVE7" s="402"/>
      <c r="RVF7" s="402"/>
      <c r="RVG7" s="402"/>
      <c r="RVH7" s="402"/>
      <c r="RVI7" s="402"/>
      <c r="RVJ7" s="402"/>
      <c r="RVK7" s="402"/>
      <c r="RVL7" s="402"/>
      <c r="RVM7" s="402"/>
      <c r="RVN7" s="402"/>
      <c r="RVO7" s="402"/>
      <c r="RVP7" s="402"/>
      <c r="RVQ7" s="402"/>
      <c r="RVR7" s="402"/>
      <c r="RVS7" s="402"/>
      <c r="RVT7" s="402"/>
      <c r="RVU7" s="402"/>
      <c r="RVV7" s="402"/>
      <c r="RVW7" s="402"/>
      <c r="RVX7" s="402"/>
      <c r="RVY7" s="402"/>
      <c r="RVZ7" s="402"/>
      <c r="RWA7" s="402"/>
      <c r="RWB7" s="402"/>
      <c r="RWC7" s="402"/>
      <c r="RWD7" s="402"/>
      <c r="RWE7" s="402"/>
      <c r="RWF7" s="402"/>
      <c r="RWG7" s="402"/>
      <c r="RWH7" s="402"/>
      <c r="RWI7" s="402"/>
      <c r="RWJ7" s="402"/>
      <c r="RWK7" s="402"/>
      <c r="RWL7" s="402"/>
      <c r="RWM7" s="402"/>
      <c r="RWN7" s="402"/>
      <c r="RWO7" s="402"/>
      <c r="RWP7" s="402"/>
      <c r="RWQ7" s="402"/>
      <c r="RWR7" s="402"/>
      <c r="RWS7" s="402"/>
      <c r="RWT7" s="402"/>
      <c r="RWU7" s="402"/>
      <c r="RWV7" s="402"/>
      <c r="RWW7" s="402"/>
      <c r="RWX7" s="402"/>
      <c r="RWY7" s="402"/>
      <c r="RWZ7" s="402"/>
      <c r="RXA7" s="402"/>
      <c r="RXB7" s="402"/>
      <c r="RXC7" s="402"/>
      <c r="RXD7" s="402"/>
      <c r="RXE7" s="402"/>
      <c r="RXF7" s="402"/>
      <c r="RXG7" s="402"/>
      <c r="RXH7" s="402"/>
      <c r="RXI7" s="402"/>
      <c r="RXJ7" s="402"/>
      <c r="RXK7" s="402"/>
      <c r="RXL7" s="402"/>
      <c r="RXM7" s="402"/>
      <c r="RXN7" s="402"/>
      <c r="RXO7" s="402"/>
      <c r="RXP7" s="402"/>
      <c r="RXQ7" s="402"/>
      <c r="RXR7" s="402"/>
      <c r="RXS7" s="402"/>
      <c r="RXT7" s="402"/>
      <c r="RXU7" s="402"/>
      <c r="RXV7" s="402"/>
      <c r="RXW7" s="402"/>
      <c r="RXX7" s="402"/>
      <c r="RXY7" s="402"/>
      <c r="RXZ7" s="402"/>
      <c r="RYA7" s="402"/>
      <c r="RYB7" s="402"/>
      <c r="RYC7" s="402"/>
      <c r="RYD7" s="402"/>
      <c r="RYE7" s="402"/>
      <c r="RYF7" s="402"/>
      <c r="RYG7" s="402"/>
      <c r="RYH7" s="402"/>
      <c r="RYI7" s="402"/>
      <c r="RYJ7" s="402"/>
      <c r="RYK7" s="402"/>
      <c r="RYL7" s="402"/>
      <c r="RYM7" s="402"/>
      <c r="RYN7" s="402"/>
      <c r="RYO7" s="402"/>
      <c r="RYP7" s="402"/>
      <c r="RYQ7" s="402"/>
      <c r="RYR7" s="402"/>
      <c r="RYS7" s="402"/>
      <c r="RYT7" s="402"/>
      <c r="RYU7" s="402"/>
      <c r="RYV7" s="402"/>
      <c r="RYW7" s="402"/>
      <c r="RYX7" s="402"/>
      <c r="RYY7" s="402"/>
      <c r="RYZ7" s="402"/>
      <c r="RZA7" s="402"/>
      <c r="RZB7" s="402"/>
      <c r="RZC7" s="402"/>
      <c r="RZD7" s="402"/>
      <c r="RZE7" s="402"/>
      <c r="RZF7" s="402"/>
      <c r="RZG7" s="402"/>
      <c r="RZH7" s="402"/>
      <c r="RZI7" s="402"/>
      <c r="RZJ7" s="402"/>
      <c r="RZK7" s="402"/>
      <c r="RZL7" s="402"/>
      <c r="RZM7" s="402"/>
      <c r="RZN7" s="402"/>
      <c r="RZO7" s="402"/>
      <c r="RZP7" s="402"/>
      <c r="RZQ7" s="402"/>
      <c r="RZR7" s="402"/>
      <c r="RZS7" s="402"/>
      <c r="RZT7" s="402"/>
      <c r="RZU7" s="402"/>
      <c r="RZV7" s="402"/>
      <c r="RZW7" s="402"/>
      <c r="RZX7" s="402"/>
      <c r="RZY7" s="402"/>
      <c r="RZZ7" s="402"/>
      <c r="SAA7" s="402"/>
      <c r="SAB7" s="402"/>
      <c r="SAC7" s="402"/>
      <c r="SAD7" s="402"/>
      <c r="SAE7" s="402"/>
      <c r="SAF7" s="402"/>
      <c r="SAG7" s="402"/>
      <c r="SAH7" s="402"/>
      <c r="SAI7" s="402"/>
      <c r="SAJ7" s="402"/>
      <c r="SAK7" s="402"/>
      <c r="SAL7" s="402"/>
      <c r="SAM7" s="402"/>
      <c r="SAN7" s="402"/>
      <c r="SAO7" s="402"/>
      <c r="SAP7" s="402"/>
      <c r="SAQ7" s="402"/>
      <c r="SAR7" s="402"/>
      <c r="SAS7" s="402"/>
      <c r="SAT7" s="402"/>
      <c r="SAU7" s="402"/>
      <c r="SAV7" s="402"/>
      <c r="SAW7" s="402"/>
      <c r="SAX7" s="402"/>
      <c r="SAY7" s="402"/>
      <c r="SAZ7" s="402"/>
      <c r="SBA7" s="402"/>
      <c r="SBB7" s="402"/>
      <c r="SBC7" s="402"/>
      <c r="SBD7" s="402"/>
      <c r="SBE7" s="402"/>
      <c r="SBF7" s="402"/>
      <c r="SBG7" s="402"/>
      <c r="SBH7" s="402"/>
      <c r="SBI7" s="402"/>
      <c r="SBJ7" s="402"/>
      <c r="SBK7" s="402"/>
      <c r="SBL7" s="402"/>
      <c r="SBM7" s="402"/>
      <c r="SBN7" s="402"/>
      <c r="SBO7" s="402"/>
      <c r="SBP7" s="402"/>
      <c r="SBQ7" s="402"/>
      <c r="SBR7" s="402"/>
      <c r="SBS7" s="402"/>
      <c r="SBT7" s="402"/>
      <c r="SBU7" s="402"/>
      <c r="SBV7" s="402"/>
      <c r="SBW7" s="402"/>
      <c r="SBX7" s="402"/>
      <c r="SBY7" s="402"/>
      <c r="SBZ7" s="402"/>
      <c r="SCA7" s="402"/>
      <c r="SCB7" s="402"/>
      <c r="SCC7" s="402"/>
      <c r="SCD7" s="402"/>
      <c r="SCE7" s="402"/>
      <c r="SCF7" s="402"/>
      <c r="SCG7" s="402"/>
      <c r="SCH7" s="402"/>
      <c r="SCI7" s="402"/>
      <c r="SCJ7" s="402"/>
      <c r="SCK7" s="402"/>
      <c r="SCL7" s="402"/>
      <c r="SCM7" s="402"/>
      <c r="SCN7" s="402"/>
      <c r="SCO7" s="402"/>
      <c r="SCP7" s="402"/>
      <c r="SCQ7" s="402"/>
      <c r="SCR7" s="402"/>
      <c r="SCS7" s="402"/>
      <c r="SCT7" s="402"/>
      <c r="SCU7" s="402"/>
      <c r="SCV7" s="402"/>
      <c r="SCW7" s="402"/>
      <c r="SCX7" s="402"/>
      <c r="SCY7" s="402"/>
      <c r="SCZ7" s="402"/>
      <c r="SDA7" s="402"/>
      <c r="SDB7" s="402"/>
      <c r="SDC7" s="402"/>
      <c r="SDD7" s="402"/>
      <c r="SDE7" s="402"/>
      <c r="SDF7" s="402"/>
      <c r="SDG7" s="402"/>
      <c r="SDH7" s="402"/>
      <c r="SDI7" s="402"/>
      <c r="SDJ7" s="402"/>
      <c r="SDK7" s="402"/>
      <c r="SDL7" s="402"/>
      <c r="SDM7" s="402"/>
      <c r="SDN7" s="402"/>
      <c r="SDO7" s="402"/>
      <c r="SDP7" s="402"/>
      <c r="SDQ7" s="402"/>
      <c r="SDR7" s="402"/>
      <c r="SDS7" s="402"/>
      <c r="SDT7" s="402"/>
      <c r="SDU7" s="402"/>
      <c r="SDV7" s="402"/>
      <c r="SDW7" s="402"/>
      <c r="SDX7" s="402"/>
      <c r="SDY7" s="402"/>
      <c r="SDZ7" s="402"/>
      <c r="SEA7" s="402"/>
      <c r="SEB7" s="402"/>
      <c r="SEC7" s="402"/>
      <c r="SED7" s="402"/>
      <c r="SEE7" s="402"/>
      <c r="SEF7" s="402"/>
      <c r="SEG7" s="402"/>
      <c r="SEH7" s="402"/>
      <c r="SEI7" s="402"/>
      <c r="SEJ7" s="402"/>
      <c r="SEK7" s="402"/>
      <c r="SEL7" s="402"/>
      <c r="SEM7" s="402"/>
      <c r="SEN7" s="402"/>
      <c r="SEO7" s="402"/>
      <c r="SEP7" s="402"/>
      <c r="SEQ7" s="402"/>
      <c r="SER7" s="402"/>
      <c r="SES7" s="402"/>
      <c r="SET7" s="402"/>
      <c r="SEU7" s="402"/>
      <c r="SEV7" s="402"/>
      <c r="SEW7" s="402"/>
      <c r="SEX7" s="402"/>
      <c r="SEY7" s="402"/>
      <c r="SEZ7" s="402"/>
      <c r="SFA7" s="402"/>
      <c r="SFB7" s="402"/>
      <c r="SFC7" s="402"/>
      <c r="SFD7" s="402"/>
      <c r="SFE7" s="402"/>
      <c r="SFF7" s="402"/>
      <c r="SFG7" s="402"/>
      <c r="SFH7" s="402"/>
      <c r="SFI7" s="402"/>
      <c r="SFJ7" s="402"/>
      <c r="SFK7" s="402"/>
      <c r="SFL7" s="402"/>
      <c r="SFM7" s="402"/>
      <c r="SFN7" s="402"/>
      <c r="SFO7" s="402"/>
      <c r="SFP7" s="402"/>
      <c r="SFQ7" s="402"/>
      <c r="SFR7" s="402"/>
      <c r="SFS7" s="402"/>
      <c r="SFT7" s="402"/>
      <c r="SFU7" s="402"/>
      <c r="SFV7" s="402"/>
      <c r="SFW7" s="402"/>
      <c r="SFX7" s="402"/>
      <c r="SFY7" s="402"/>
      <c r="SFZ7" s="402"/>
      <c r="SGA7" s="402"/>
      <c r="SGB7" s="402"/>
      <c r="SGC7" s="402"/>
      <c r="SGD7" s="402"/>
      <c r="SGE7" s="402"/>
      <c r="SGF7" s="402"/>
      <c r="SGG7" s="402"/>
      <c r="SGH7" s="402"/>
      <c r="SGI7" s="402"/>
      <c r="SGJ7" s="402"/>
      <c r="SGK7" s="402"/>
      <c r="SGL7" s="402"/>
      <c r="SGM7" s="402"/>
      <c r="SGN7" s="402"/>
      <c r="SGO7" s="402"/>
      <c r="SGP7" s="402"/>
      <c r="SGQ7" s="402"/>
      <c r="SGR7" s="402"/>
      <c r="SGS7" s="402"/>
      <c r="SGT7" s="402"/>
      <c r="SGU7" s="402"/>
      <c r="SGV7" s="402"/>
      <c r="SGW7" s="402"/>
      <c r="SGX7" s="402"/>
      <c r="SGY7" s="402"/>
      <c r="SGZ7" s="402"/>
      <c r="SHA7" s="402"/>
      <c r="SHB7" s="402"/>
      <c r="SHC7" s="402"/>
      <c r="SHD7" s="402"/>
      <c r="SHE7" s="402"/>
      <c r="SHF7" s="402"/>
      <c r="SHG7" s="402"/>
      <c r="SHH7" s="402"/>
      <c r="SHI7" s="402"/>
      <c r="SHJ7" s="402"/>
      <c r="SHK7" s="402"/>
      <c r="SHL7" s="402"/>
      <c r="SHM7" s="402"/>
      <c r="SHN7" s="402"/>
      <c r="SHO7" s="402"/>
      <c r="SHP7" s="402"/>
      <c r="SHQ7" s="402"/>
      <c r="SHR7" s="402"/>
      <c r="SHS7" s="402"/>
      <c r="SHT7" s="402"/>
      <c r="SHU7" s="402"/>
      <c r="SHV7" s="402"/>
      <c r="SHW7" s="402"/>
      <c r="SHX7" s="402"/>
      <c r="SHY7" s="402"/>
      <c r="SHZ7" s="402"/>
      <c r="SIA7" s="402"/>
      <c r="SIB7" s="402"/>
      <c r="SIC7" s="402"/>
      <c r="SID7" s="402"/>
      <c r="SIE7" s="402"/>
      <c r="SIF7" s="402"/>
      <c r="SIG7" s="402"/>
      <c r="SIH7" s="402"/>
      <c r="SII7" s="402"/>
      <c r="SIJ7" s="402"/>
      <c r="SIK7" s="402"/>
      <c r="SIL7" s="402"/>
      <c r="SIM7" s="402"/>
      <c r="SIN7" s="402"/>
      <c r="SIO7" s="402"/>
      <c r="SIP7" s="402"/>
      <c r="SIQ7" s="402"/>
      <c r="SIR7" s="402"/>
      <c r="SIS7" s="402"/>
      <c r="SIT7" s="402"/>
      <c r="SIU7" s="402"/>
      <c r="SIV7" s="402"/>
      <c r="SIW7" s="402"/>
      <c r="SIX7" s="402"/>
      <c r="SIY7" s="402"/>
      <c r="SIZ7" s="402"/>
      <c r="SJA7" s="402"/>
      <c r="SJB7" s="402"/>
      <c r="SJC7" s="402"/>
      <c r="SJD7" s="402"/>
      <c r="SJE7" s="402"/>
      <c r="SJF7" s="402"/>
      <c r="SJG7" s="402"/>
      <c r="SJH7" s="402"/>
      <c r="SJI7" s="402"/>
      <c r="SJJ7" s="402"/>
      <c r="SJK7" s="402"/>
      <c r="SJL7" s="402"/>
      <c r="SJM7" s="402"/>
      <c r="SJN7" s="402"/>
      <c r="SJO7" s="402"/>
      <c r="SJP7" s="402"/>
      <c r="SJQ7" s="402"/>
      <c r="SJR7" s="402"/>
      <c r="SJS7" s="402"/>
      <c r="SJT7" s="402"/>
      <c r="SJU7" s="402"/>
      <c r="SJV7" s="402"/>
      <c r="SJW7" s="402"/>
      <c r="SJX7" s="402"/>
      <c r="SJY7" s="402"/>
      <c r="SJZ7" s="402"/>
      <c r="SKA7" s="402"/>
      <c r="SKB7" s="402"/>
      <c r="SKC7" s="402"/>
      <c r="SKD7" s="402"/>
      <c r="SKE7" s="402"/>
      <c r="SKF7" s="402"/>
      <c r="SKG7" s="402"/>
      <c r="SKH7" s="402"/>
      <c r="SKI7" s="402"/>
      <c r="SKJ7" s="402"/>
      <c r="SKK7" s="402"/>
      <c r="SKL7" s="402"/>
      <c r="SKM7" s="402"/>
      <c r="SKN7" s="402"/>
      <c r="SKO7" s="402"/>
      <c r="SKP7" s="402"/>
      <c r="SKQ7" s="402"/>
      <c r="SKR7" s="402"/>
      <c r="SKS7" s="402"/>
      <c r="SKT7" s="402"/>
      <c r="SKU7" s="402"/>
      <c r="SKV7" s="402"/>
      <c r="SKW7" s="402"/>
      <c r="SKX7" s="402"/>
      <c r="SKY7" s="402"/>
      <c r="SKZ7" s="402"/>
      <c r="SLA7" s="402"/>
      <c r="SLB7" s="402"/>
      <c r="SLC7" s="402"/>
      <c r="SLD7" s="402"/>
      <c r="SLE7" s="402"/>
      <c r="SLF7" s="402"/>
      <c r="SLG7" s="402"/>
      <c r="SLH7" s="402"/>
      <c r="SLI7" s="402"/>
      <c r="SLJ7" s="402"/>
      <c r="SLK7" s="402"/>
      <c r="SLL7" s="402"/>
      <c r="SLM7" s="402"/>
      <c r="SLN7" s="402"/>
      <c r="SLO7" s="402"/>
      <c r="SLP7" s="402"/>
      <c r="SLQ7" s="402"/>
      <c r="SLR7" s="402"/>
      <c r="SLS7" s="402"/>
      <c r="SLT7" s="402"/>
      <c r="SLU7" s="402"/>
      <c r="SLV7" s="402"/>
      <c r="SLW7" s="402"/>
      <c r="SLX7" s="402"/>
      <c r="SLY7" s="402"/>
      <c r="SLZ7" s="402"/>
      <c r="SMA7" s="402"/>
      <c r="SMB7" s="402"/>
      <c r="SMC7" s="402"/>
      <c r="SMD7" s="402"/>
      <c r="SME7" s="402"/>
      <c r="SMF7" s="402"/>
      <c r="SMG7" s="402"/>
      <c r="SMH7" s="402"/>
      <c r="SMI7" s="402"/>
      <c r="SMJ7" s="402"/>
      <c r="SMK7" s="402"/>
      <c r="SML7" s="402"/>
      <c r="SMM7" s="402"/>
      <c r="SMN7" s="402"/>
      <c r="SMO7" s="402"/>
      <c r="SMP7" s="402"/>
      <c r="SMQ7" s="402"/>
      <c r="SMR7" s="402"/>
      <c r="SMS7" s="402"/>
      <c r="SMT7" s="402"/>
      <c r="SMU7" s="402"/>
      <c r="SMV7" s="402"/>
      <c r="SMW7" s="402"/>
      <c r="SMX7" s="402"/>
      <c r="SMY7" s="402"/>
      <c r="SMZ7" s="402"/>
      <c r="SNA7" s="402"/>
      <c r="SNB7" s="402"/>
      <c r="SNC7" s="402"/>
      <c r="SND7" s="402"/>
      <c r="SNE7" s="402"/>
      <c r="SNF7" s="402"/>
      <c r="SNG7" s="402"/>
      <c r="SNH7" s="402"/>
      <c r="SNI7" s="402"/>
      <c r="SNJ7" s="402"/>
      <c r="SNK7" s="402"/>
      <c r="SNL7" s="402"/>
      <c r="SNM7" s="402"/>
      <c r="SNN7" s="402"/>
      <c r="SNO7" s="402"/>
      <c r="SNP7" s="402"/>
      <c r="SNQ7" s="402"/>
      <c r="SNR7" s="402"/>
      <c r="SNS7" s="402"/>
      <c r="SNT7" s="402"/>
      <c r="SNU7" s="402"/>
      <c r="SNV7" s="402"/>
      <c r="SNW7" s="402"/>
      <c r="SNX7" s="402"/>
      <c r="SNY7" s="402"/>
      <c r="SNZ7" s="402"/>
      <c r="SOA7" s="402"/>
      <c r="SOB7" s="402"/>
      <c r="SOC7" s="402"/>
      <c r="SOD7" s="402"/>
      <c r="SOE7" s="402"/>
      <c r="SOF7" s="402"/>
      <c r="SOG7" s="402"/>
      <c r="SOH7" s="402"/>
      <c r="SOI7" s="402"/>
      <c r="SOJ7" s="402"/>
      <c r="SOK7" s="402"/>
      <c r="SOL7" s="402"/>
      <c r="SOM7" s="402"/>
      <c r="SON7" s="402"/>
      <c r="SOO7" s="402"/>
      <c r="SOP7" s="402"/>
      <c r="SOQ7" s="402"/>
      <c r="SOR7" s="402"/>
      <c r="SOS7" s="402"/>
      <c r="SOT7" s="402"/>
      <c r="SOU7" s="402"/>
      <c r="SOV7" s="402"/>
      <c r="SOW7" s="402"/>
      <c r="SOX7" s="402"/>
      <c r="SOY7" s="402"/>
      <c r="SOZ7" s="402"/>
      <c r="SPA7" s="402"/>
      <c r="SPB7" s="402"/>
      <c r="SPC7" s="402"/>
      <c r="SPD7" s="402"/>
      <c r="SPE7" s="402"/>
      <c r="SPF7" s="402"/>
      <c r="SPG7" s="402"/>
      <c r="SPH7" s="402"/>
      <c r="SPI7" s="402"/>
      <c r="SPJ7" s="402"/>
      <c r="SPK7" s="402"/>
      <c r="SPL7" s="402"/>
      <c r="SPM7" s="402"/>
      <c r="SPN7" s="402"/>
      <c r="SPO7" s="402"/>
      <c r="SPP7" s="402"/>
      <c r="SPQ7" s="402"/>
      <c r="SPR7" s="402"/>
      <c r="SPS7" s="402"/>
      <c r="SPT7" s="402"/>
      <c r="SPU7" s="402"/>
      <c r="SPV7" s="402"/>
      <c r="SPW7" s="402"/>
      <c r="SPX7" s="402"/>
      <c r="SPY7" s="402"/>
      <c r="SPZ7" s="402"/>
      <c r="SQA7" s="402"/>
      <c r="SQB7" s="402"/>
      <c r="SQC7" s="402"/>
      <c r="SQD7" s="402"/>
      <c r="SQE7" s="402"/>
      <c r="SQF7" s="402"/>
      <c r="SQG7" s="402"/>
      <c r="SQH7" s="402"/>
      <c r="SQI7" s="402"/>
      <c r="SQJ7" s="402"/>
      <c r="SQK7" s="402"/>
      <c r="SQL7" s="402"/>
      <c r="SQM7" s="402"/>
      <c r="SQN7" s="402"/>
      <c r="SQO7" s="402"/>
      <c r="SQP7" s="402"/>
      <c r="SQQ7" s="402"/>
      <c r="SQR7" s="402"/>
      <c r="SQS7" s="402"/>
      <c r="SQT7" s="402"/>
      <c r="SQU7" s="402"/>
      <c r="SQV7" s="402"/>
      <c r="SQW7" s="402"/>
      <c r="SQX7" s="402"/>
      <c r="SQY7" s="402"/>
      <c r="SQZ7" s="402"/>
      <c r="SRA7" s="402"/>
      <c r="SRB7" s="402"/>
      <c r="SRC7" s="402"/>
      <c r="SRD7" s="402"/>
      <c r="SRE7" s="402"/>
      <c r="SRF7" s="402"/>
      <c r="SRG7" s="402"/>
      <c r="SRH7" s="402"/>
      <c r="SRI7" s="402"/>
      <c r="SRJ7" s="402"/>
      <c r="SRK7" s="402"/>
      <c r="SRL7" s="402"/>
      <c r="SRM7" s="402"/>
      <c r="SRN7" s="402"/>
      <c r="SRO7" s="402"/>
      <c r="SRP7" s="402"/>
      <c r="SRQ7" s="402"/>
      <c r="SRR7" s="402"/>
      <c r="SRS7" s="402"/>
      <c r="SRT7" s="402"/>
      <c r="SRU7" s="402"/>
      <c r="SRV7" s="402"/>
      <c r="SRW7" s="402"/>
      <c r="SRX7" s="402"/>
      <c r="SRY7" s="402"/>
      <c r="SRZ7" s="402"/>
      <c r="SSA7" s="402"/>
      <c r="SSB7" s="402"/>
      <c r="SSC7" s="402"/>
      <c r="SSD7" s="402"/>
      <c r="SSE7" s="402"/>
      <c r="SSF7" s="402"/>
      <c r="SSG7" s="402"/>
      <c r="SSH7" s="402"/>
      <c r="SSI7" s="402"/>
      <c r="SSJ7" s="402"/>
      <c r="SSK7" s="402"/>
      <c r="SSL7" s="402"/>
      <c r="SSM7" s="402"/>
      <c r="SSN7" s="402"/>
      <c r="SSO7" s="402"/>
      <c r="SSP7" s="402"/>
      <c r="SSQ7" s="402"/>
      <c r="SSR7" s="402"/>
      <c r="SSS7" s="402"/>
      <c r="SST7" s="402"/>
      <c r="SSU7" s="402"/>
      <c r="SSV7" s="402"/>
      <c r="SSW7" s="402"/>
      <c r="SSX7" s="402"/>
      <c r="SSY7" s="402"/>
      <c r="SSZ7" s="402"/>
      <c r="STA7" s="402"/>
      <c r="STB7" s="402"/>
      <c r="STC7" s="402"/>
      <c r="STD7" s="402"/>
      <c r="STE7" s="402"/>
      <c r="STF7" s="402"/>
      <c r="STG7" s="402"/>
      <c r="STH7" s="402"/>
      <c r="STI7" s="402"/>
      <c r="STJ7" s="402"/>
      <c r="STK7" s="402"/>
      <c r="STL7" s="402"/>
      <c r="STM7" s="402"/>
      <c r="STN7" s="402"/>
      <c r="STO7" s="402"/>
      <c r="STP7" s="402"/>
      <c r="STQ7" s="402"/>
      <c r="STR7" s="402"/>
      <c r="STS7" s="402"/>
      <c r="STT7" s="402"/>
      <c r="STU7" s="402"/>
      <c r="STV7" s="402"/>
      <c r="STW7" s="402"/>
      <c r="STX7" s="402"/>
      <c r="STY7" s="402"/>
      <c r="STZ7" s="402"/>
      <c r="SUA7" s="402"/>
      <c r="SUB7" s="402"/>
      <c r="SUC7" s="402"/>
      <c r="SUD7" s="402"/>
      <c r="SUE7" s="402"/>
      <c r="SUF7" s="402"/>
      <c r="SUG7" s="402"/>
      <c r="SUH7" s="402"/>
      <c r="SUI7" s="402"/>
      <c r="SUJ7" s="402"/>
      <c r="SUK7" s="402"/>
      <c r="SUL7" s="402"/>
      <c r="SUM7" s="402"/>
      <c r="SUN7" s="402"/>
      <c r="SUO7" s="402"/>
      <c r="SUP7" s="402"/>
      <c r="SUQ7" s="402"/>
      <c r="SUR7" s="402"/>
      <c r="SUS7" s="402"/>
      <c r="SUT7" s="402"/>
      <c r="SUU7" s="402"/>
      <c r="SUV7" s="402"/>
      <c r="SUW7" s="402"/>
      <c r="SUX7" s="402"/>
      <c r="SUY7" s="402"/>
      <c r="SUZ7" s="402"/>
      <c r="SVA7" s="402"/>
      <c r="SVB7" s="402"/>
      <c r="SVC7" s="402"/>
      <c r="SVD7" s="402"/>
      <c r="SVE7" s="402"/>
      <c r="SVF7" s="402"/>
      <c r="SVG7" s="402"/>
      <c r="SVH7" s="402"/>
      <c r="SVI7" s="402"/>
      <c r="SVJ7" s="402"/>
      <c r="SVK7" s="402"/>
      <c r="SVL7" s="402"/>
      <c r="SVM7" s="402"/>
      <c r="SVN7" s="402"/>
      <c r="SVO7" s="402"/>
      <c r="SVP7" s="402"/>
      <c r="SVQ7" s="402"/>
      <c r="SVR7" s="402"/>
      <c r="SVS7" s="402"/>
      <c r="SVT7" s="402"/>
      <c r="SVU7" s="402"/>
      <c r="SVV7" s="402"/>
      <c r="SVW7" s="402"/>
      <c r="SVX7" s="402"/>
      <c r="SVY7" s="402"/>
      <c r="SVZ7" s="402"/>
      <c r="SWA7" s="402"/>
      <c r="SWB7" s="402"/>
      <c r="SWC7" s="402"/>
      <c r="SWD7" s="402"/>
      <c r="SWE7" s="402"/>
      <c r="SWF7" s="402"/>
      <c r="SWG7" s="402"/>
      <c r="SWH7" s="402"/>
      <c r="SWI7" s="402"/>
      <c r="SWJ7" s="402"/>
      <c r="SWK7" s="402"/>
      <c r="SWL7" s="402"/>
      <c r="SWM7" s="402"/>
      <c r="SWN7" s="402"/>
      <c r="SWO7" s="402"/>
      <c r="SWP7" s="402"/>
      <c r="SWQ7" s="402"/>
      <c r="SWR7" s="402"/>
      <c r="SWS7" s="402"/>
      <c r="SWT7" s="402"/>
      <c r="SWU7" s="402"/>
      <c r="SWV7" s="402"/>
      <c r="SWW7" s="402"/>
      <c r="SWX7" s="402"/>
      <c r="SWY7" s="402"/>
      <c r="SWZ7" s="402"/>
      <c r="SXA7" s="402"/>
      <c r="SXB7" s="402"/>
      <c r="SXC7" s="402"/>
      <c r="SXD7" s="402"/>
      <c r="SXE7" s="402"/>
      <c r="SXF7" s="402"/>
      <c r="SXG7" s="402"/>
      <c r="SXH7" s="402"/>
      <c r="SXI7" s="402"/>
      <c r="SXJ7" s="402"/>
      <c r="SXK7" s="402"/>
      <c r="SXL7" s="402"/>
      <c r="SXM7" s="402"/>
      <c r="SXN7" s="402"/>
      <c r="SXO7" s="402"/>
      <c r="SXP7" s="402"/>
      <c r="SXQ7" s="402"/>
      <c r="SXR7" s="402"/>
      <c r="SXS7" s="402"/>
      <c r="SXT7" s="402"/>
      <c r="SXU7" s="402"/>
      <c r="SXV7" s="402"/>
      <c r="SXW7" s="402"/>
      <c r="SXX7" s="402"/>
      <c r="SXY7" s="402"/>
      <c r="SXZ7" s="402"/>
      <c r="SYA7" s="402"/>
      <c r="SYB7" s="402"/>
      <c r="SYC7" s="402"/>
      <c r="SYD7" s="402"/>
      <c r="SYE7" s="402"/>
      <c r="SYF7" s="402"/>
      <c r="SYG7" s="402"/>
      <c r="SYH7" s="402"/>
      <c r="SYI7" s="402"/>
      <c r="SYJ7" s="402"/>
      <c r="SYK7" s="402"/>
      <c r="SYL7" s="402"/>
      <c r="SYM7" s="402"/>
      <c r="SYN7" s="402"/>
      <c r="SYO7" s="402"/>
      <c r="SYP7" s="402"/>
      <c r="SYQ7" s="402"/>
      <c r="SYR7" s="402"/>
      <c r="SYS7" s="402"/>
      <c r="SYT7" s="402"/>
      <c r="SYU7" s="402"/>
      <c r="SYV7" s="402"/>
      <c r="SYW7" s="402"/>
      <c r="SYX7" s="402"/>
      <c r="SYY7" s="402"/>
      <c r="SYZ7" s="402"/>
      <c r="SZA7" s="402"/>
      <c r="SZB7" s="402"/>
      <c r="SZC7" s="402"/>
      <c r="SZD7" s="402"/>
      <c r="SZE7" s="402"/>
      <c r="SZF7" s="402"/>
      <c r="SZG7" s="402"/>
      <c r="SZH7" s="402"/>
      <c r="SZI7" s="402"/>
      <c r="SZJ7" s="402"/>
      <c r="SZK7" s="402"/>
      <c r="SZL7" s="402"/>
      <c r="SZM7" s="402"/>
      <c r="SZN7" s="402"/>
      <c r="SZO7" s="402"/>
      <c r="SZP7" s="402"/>
      <c r="SZQ7" s="402"/>
      <c r="SZR7" s="402"/>
      <c r="SZS7" s="402"/>
      <c r="SZT7" s="402"/>
      <c r="SZU7" s="402"/>
      <c r="SZV7" s="402"/>
      <c r="SZW7" s="402"/>
      <c r="SZX7" s="402"/>
      <c r="SZY7" s="402"/>
      <c r="SZZ7" s="402"/>
      <c r="TAA7" s="402"/>
      <c r="TAB7" s="402"/>
      <c r="TAC7" s="402"/>
      <c r="TAD7" s="402"/>
      <c r="TAE7" s="402"/>
      <c r="TAF7" s="402"/>
      <c r="TAG7" s="402"/>
      <c r="TAH7" s="402"/>
      <c r="TAI7" s="402"/>
      <c r="TAJ7" s="402"/>
      <c r="TAK7" s="402"/>
      <c r="TAL7" s="402"/>
      <c r="TAM7" s="402"/>
      <c r="TAN7" s="402"/>
      <c r="TAO7" s="402"/>
      <c r="TAP7" s="402"/>
      <c r="TAQ7" s="402"/>
      <c r="TAR7" s="402"/>
      <c r="TAS7" s="402"/>
      <c r="TAT7" s="402"/>
      <c r="TAU7" s="402"/>
      <c r="TAV7" s="402"/>
      <c r="TAW7" s="402"/>
      <c r="TAX7" s="402"/>
      <c r="TAY7" s="402"/>
      <c r="TAZ7" s="402"/>
      <c r="TBA7" s="402"/>
      <c r="TBB7" s="402"/>
      <c r="TBC7" s="402"/>
      <c r="TBD7" s="402"/>
      <c r="TBE7" s="402"/>
      <c r="TBF7" s="402"/>
      <c r="TBG7" s="402"/>
      <c r="TBH7" s="402"/>
      <c r="TBI7" s="402"/>
      <c r="TBJ7" s="402"/>
      <c r="TBK7" s="402"/>
      <c r="TBL7" s="402"/>
      <c r="TBM7" s="402"/>
      <c r="TBN7" s="402"/>
      <c r="TBO7" s="402"/>
      <c r="TBP7" s="402"/>
      <c r="TBQ7" s="402"/>
      <c r="TBR7" s="402"/>
      <c r="TBS7" s="402"/>
      <c r="TBT7" s="402"/>
      <c r="TBU7" s="402"/>
      <c r="TBV7" s="402"/>
      <c r="TBW7" s="402"/>
      <c r="TBX7" s="402"/>
      <c r="TBY7" s="402"/>
      <c r="TBZ7" s="402"/>
      <c r="TCA7" s="402"/>
      <c r="TCB7" s="402"/>
      <c r="TCC7" s="402"/>
      <c r="TCD7" s="402"/>
      <c r="TCE7" s="402"/>
      <c r="TCF7" s="402"/>
      <c r="TCG7" s="402"/>
      <c r="TCH7" s="402"/>
      <c r="TCI7" s="402"/>
      <c r="TCJ7" s="402"/>
      <c r="TCK7" s="402"/>
      <c r="TCL7" s="402"/>
      <c r="TCM7" s="402"/>
      <c r="TCN7" s="402"/>
      <c r="TCO7" s="402"/>
      <c r="TCP7" s="402"/>
      <c r="TCQ7" s="402"/>
      <c r="TCR7" s="402"/>
      <c r="TCS7" s="402"/>
      <c r="TCT7" s="402"/>
      <c r="TCU7" s="402"/>
      <c r="TCV7" s="402"/>
      <c r="TCW7" s="402"/>
      <c r="TCX7" s="402"/>
      <c r="TCY7" s="402"/>
      <c r="TCZ7" s="402"/>
      <c r="TDA7" s="402"/>
      <c r="TDB7" s="402"/>
      <c r="TDC7" s="402"/>
      <c r="TDD7" s="402"/>
      <c r="TDE7" s="402"/>
      <c r="TDF7" s="402"/>
      <c r="TDG7" s="402"/>
      <c r="TDH7" s="402"/>
      <c r="TDI7" s="402"/>
      <c r="TDJ7" s="402"/>
      <c r="TDK7" s="402"/>
      <c r="TDL7" s="402"/>
      <c r="TDM7" s="402"/>
      <c r="TDN7" s="402"/>
      <c r="TDO7" s="402"/>
      <c r="TDP7" s="402"/>
      <c r="TDQ7" s="402"/>
      <c r="TDR7" s="402"/>
      <c r="TDS7" s="402"/>
      <c r="TDT7" s="402"/>
      <c r="TDU7" s="402"/>
      <c r="TDV7" s="402"/>
      <c r="TDW7" s="402"/>
      <c r="TDX7" s="402"/>
      <c r="TDY7" s="402"/>
      <c r="TDZ7" s="402"/>
      <c r="TEA7" s="402"/>
      <c r="TEB7" s="402"/>
      <c r="TEC7" s="402"/>
      <c r="TED7" s="402"/>
      <c r="TEE7" s="402"/>
      <c r="TEF7" s="402"/>
      <c r="TEG7" s="402"/>
      <c r="TEH7" s="402"/>
      <c r="TEI7" s="402"/>
      <c r="TEJ7" s="402"/>
      <c r="TEK7" s="402"/>
      <c r="TEL7" s="402"/>
      <c r="TEM7" s="402"/>
      <c r="TEN7" s="402"/>
      <c r="TEO7" s="402"/>
      <c r="TEP7" s="402"/>
      <c r="TEQ7" s="402"/>
      <c r="TER7" s="402"/>
      <c r="TES7" s="402"/>
      <c r="TET7" s="402"/>
      <c r="TEU7" s="402"/>
      <c r="TEV7" s="402"/>
      <c r="TEW7" s="402"/>
      <c r="TEX7" s="402"/>
      <c r="TEY7" s="402"/>
      <c r="TEZ7" s="402"/>
      <c r="TFA7" s="402"/>
      <c r="TFB7" s="402"/>
      <c r="TFC7" s="402"/>
      <c r="TFD7" s="402"/>
      <c r="TFE7" s="402"/>
      <c r="TFF7" s="402"/>
      <c r="TFG7" s="402"/>
      <c r="TFH7" s="402"/>
      <c r="TFI7" s="402"/>
      <c r="TFJ7" s="402"/>
      <c r="TFK7" s="402"/>
      <c r="TFL7" s="402"/>
      <c r="TFM7" s="402"/>
      <c r="TFN7" s="402"/>
      <c r="TFO7" s="402"/>
      <c r="TFP7" s="402"/>
      <c r="TFQ7" s="402"/>
      <c r="TFR7" s="402"/>
      <c r="TFS7" s="402"/>
      <c r="TFT7" s="402"/>
      <c r="TFU7" s="402"/>
      <c r="TFV7" s="402"/>
      <c r="TFW7" s="402"/>
      <c r="TFX7" s="402"/>
      <c r="TFY7" s="402"/>
      <c r="TFZ7" s="402"/>
      <c r="TGA7" s="402"/>
      <c r="TGB7" s="402"/>
      <c r="TGC7" s="402"/>
      <c r="TGD7" s="402"/>
      <c r="TGE7" s="402"/>
      <c r="TGF7" s="402"/>
      <c r="TGG7" s="402"/>
      <c r="TGH7" s="402"/>
      <c r="TGI7" s="402"/>
      <c r="TGJ7" s="402"/>
      <c r="TGK7" s="402"/>
      <c r="TGL7" s="402"/>
      <c r="TGM7" s="402"/>
      <c r="TGN7" s="402"/>
      <c r="TGO7" s="402"/>
      <c r="TGP7" s="402"/>
      <c r="TGQ7" s="402"/>
      <c r="TGR7" s="402"/>
      <c r="TGS7" s="402"/>
      <c r="TGT7" s="402"/>
      <c r="TGU7" s="402"/>
      <c r="TGV7" s="402"/>
      <c r="TGW7" s="402"/>
      <c r="TGX7" s="402"/>
      <c r="TGY7" s="402"/>
      <c r="TGZ7" s="402"/>
      <c r="THA7" s="402"/>
      <c r="THB7" s="402"/>
      <c r="THC7" s="402"/>
      <c r="THD7" s="402"/>
      <c r="THE7" s="402"/>
      <c r="THF7" s="402"/>
      <c r="THG7" s="402"/>
      <c r="THH7" s="402"/>
      <c r="THI7" s="402"/>
      <c r="THJ7" s="402"/>
      <c r="THK7" s="402"/>
      <c r="THL7" s="402"/>
      <c r="THM7" s="402"/>
      <c r="THN7" s="402"/>
      <c r="THO7" s="402"/>
      <c r="THP7" s="402"/>
      <c r="THQ7" s="402"/>
      <c r="THR7" s="402"/>
      <c r="THS7" s="402"/>
      <c r="THT7" s="402"/>
      <c r="THU7" s="402"/>
      <c r="THV7" s="402"/>
      <c r="THW7" s="402"/>
      <c r="THX7" s="402"/>
      <c r="THY7" s="402"/>
      <c r="THZ7" s="402"/>
      <c r="TIA7" s="402"/>
      <c r="TIB7" s="402"/>
      <c r="TIC7" s="402"/>
      <c r="TID7" s="402"/>
      <c r="TIE7" s="402"/>
      <c r="TIF7" s="402"/>
      <c r="TIG7" s="402"/>
      <c r="TIH7" s="402"/>
      <c r="TII7" s="402"/>
      <c r="TIJ7" s="402"/>
      <c r="TIK7" s="402"/>
      <c r="TIL7" s="402"/>
      <c r="TIM7" s="402"/>
      <c r="TIN7" s="402"/>
      <c r="TIO7" s="402"/>
      <c r="TIP7" s="402"/>
      <c r="TIQ7" s="402"/>
      <c r="TIR7" s="402"/>
      <c r="TIS7" s="402"/>
      <c r="TIT7" s="402"/>
      <c r="TIU7" s="402"/>
      <c r="TIV7" s="402"/>
      <c r="TIW7" s="402"/>
      <c r="TIX7" s="402"/>
      <c r="TIY7" s="402"/>
      <c r="TIZ7" s="402"/>
      <c r="TJA7" s="402"/>
      <c r="TJB7" s="402"/>
      <c r="TJC7" s="402"/>
      <c r="TJD7" s="402"/>
      <c r="TJE7" s="402"/>
      <c r="TJF7" s="402"/>
      <c r="TJG7" s="402"/>
      <c r="TJH7" s="402"/>
      <c r="TJI7" s="402"/>
      <c r="TJJ7" s="402"/>
      <c r="TJK7" s="402"/>
      <c r="TJL7" s="402"/>
      <c r="TJM7" s="402"/>
      <c r="TJN7" s="402"/>
      <c r="TJO7" s="402"/>
      <c r="TJP7" s="402"/>
      <c r="TJQ7" s="402"/>
      <c r="TJR7" s="402"/>
      <c r="TJS7" s="402"/>
      <c r="TJT7" s="402"/>
      <c r="TJU7" s="402"/>
      <c r="TJV7" s="402"/>
      <c r="TJW7" s="402"/>
      <c r="TJX7" s="402"/>
      <c r="TJY7" s="402"/>
      <c r="TJZ7" s="402"/>
      <c r="TKA7" s="402"/>
      <c r="TKB7" s="402"/>
      <c r="TKC7" s="402"/>
      <c r="TKD7" s="402"/>
      <c r="TKE7" s="402"/>
      <c r="TKF7" s="402"/>
      <c r="TKG7" s="402"/>
      <c r="TKH7" s="402"/>
      <c r="TKI7" s="402"/>
      <c r="TKJ7" s="402"/>
      <c r="TKK7" s="402"/>
      <c r="TKL7" s="402"/>
      <c r="TKM7" s="402"/>
      <c r="TKN7" s="402"/>
      <c r="TKO7" s="402"/>
      <c r="TKP7" s="402"/>
      <c r="TKQ7" s="402"/>
      <c r="TKR7" s="402"/>
      <c r="TKS7" s="402"/>
      <c r="TKT7" s="402"/>
      <c r="TKU7" s="402"/>
      <c r="TKV7" s="402"/>
      <c r="TKW7" s="402"/>
      <c r="TKX7" s="402"/>
      <c r="TKY7" s="402"/>
      <c r="TKZ7" s="402"/>
      <c r="TLA7" s="402"/>
      <c r="TLB7" s="402"/>
      <c r="TLC7" s="402"/>
      <c r="TLD7" s="402"/>
      <c r="TLE7" s="402"/>
      <c r="TLF7" s="402"/>
      <c r="TLG7" s="402"/>
      <c r="TLH7" s="402"/>
      <c r="TLI7" s="402"/>
      <c r="TLJ7" s="402"/>
      <c r="TLK7" s="402"/>
      <c r="TLL7" s="402"/>
      <c r="TLM7" s="402"/>
      <c r="TLN7" s="402"/>
      <c r="TLO7" s="402"/>
      <c r="TLP7" s="402"/>
      <c r="TLQ7" s="402"/>
      <c r="TLR7" s="402"/>
      <c r="TLS7" s="402"/>
      <c r="TLT7" s="402"/>
      <c r="TLU7" s="402"/>
      <c r="TLV7" s="402"/>
      <c r="TLW7" s="402"/>
      <c r="TLX7" s="402"/>
      <c r="TLY7" s="402"/>
      <c r="TLZ7" s="402"/>
      <c r="TMA7" s="402"/>
      <c r="TMB7" s="402"/>
      <c r="TMC7" s="402"/>
      <c r="TMD7" s="402"/>
      <c r="TME7" s="402"/>
      <c r="TMF7" s="402"/>
      <c r="TMG7" s="402"/>
      <c r="TMH7" s="402"/>
      <c r="TMI7" s="402"/>
      <c r="TMJ7" s="402"/>
      <c r="TMK7" s="402"/>
      <c r="TML7" s="402"/>
      <c r="TMM7" s="402"/>
      <c r="TMN7" s="402"/>
      <c r="TMO7" s="402"/>
      <c r="TMP7" s="402"/>
      <c r="TMQ7" s="402"/>
      <c r="TMR7" s="402"/>
      <c r="TMS7" s="402"/>
      <c r="TMT7" s="402"/>
      <c r="TMU7" s="402"/>
      <c r="TMV7" s="402"/>
      <c r="TMW7" s="402"/>
      <c r="TMX7" s="402"/>
      <c r="TMY7" s="402"/>
      <c r="TMZ7" s="402"/>
      <c r="TNA7" s="402"/>
      <c r="TNB7" s="402"/>
      <c r="TNC7" s="402"/>
      <c r="TND7" s="402"/>
      <c r="TNE7" s="402"/>
      <c r="TNF7" s="402"/>
      <c r="TNG7" s="402"/>
      <c r="TNH7" s="402"/>
      <c r="TNI7" s="402"/>
      <c r="TNJ7" s="402"/>
      <c r="TNK7" s="402"/>
      <c r="TNL7" s="402"/>
      <c r="TNM7" s="402"/>
      <c r="TNN7" s="402"/>
      <c r="TNO7" s="402"/>
      <c r="TNP7" s="402"/>
      <c r="TNQ7" s="402"/>
      <c r="TNR7" s="402"/>
      <c r="TNS7" s="402"/>
      <c r="TNT7" s="402"/>
      <c r="TNU7" s="402"/>
      <c r="TNV7" s="402"/>
      <c r="TNW7" s="402"/>
      <c r="TNX7" s="402"/>
      <c r="TNY7" s="402"/>
      <c r="TNZ7" s="402"/>
      <c r="TOA7" s="402"/>
      <c r="TOB7" s="402"/>
      <c r="TOC7" s="402"/>
      <c r="TOD7" s="402"/>
      <c r="TOE7" s="402"/>
      <c r="TOF7" s="402"/>
      <c r="TOG7" s="402"/>
      <c r="TOH7" s="402"/>
      <c r="TOI7" s="402"/>
      <c r="TOJ7" s="402"/>
      <c r="TOK7" s="402"/>
      <c r="TOL7" s="402"/>
      <c r="TOM7" s="402"/>
      <c r="TON7" s="402"/>
      <c r="TOO7" s="402"/>
      <c r="TOP7" s="402"/>
      <c r="TOQ7" s="402"/>
      <c r="TOR7" s="402"/>
      <c r="TOS7" s="402"/>
      <c r="TOT7" s="402"/>
      <c r="TOU7" s="402"/>
      <c r="TOV7" s="402"/>
      <c r="TOW7" s="402"/>
      <c r="TOX7" s="402"/>
      <c r="TOY7" s="402"/>
      <c r="TOZ7" s="402"/>
      <c r="TPA7" s="402"/>
      <c r="TPB7" s="402"/>
      <c r="TPC7" s="402"/>
      <c r="TPD7" s="402"/>
      <c r="TPE7" s="402"/>
      <c r="TPF7" s="402"/>
      <c r="TPG7" s="402"/>
      <c r="TPH7" s="402"/>
      <c r="TPI7" s="402"/>
      <c r="TPJ7" s="402"/>
      <c r="TPK7" s="402"/>
      <c r="TPL7" s="402"/>
      <c r="TPM7" s="402"/>
      <c r="TPN7" s="402"/>
      <c r="TPO7" s="402"/>
      <c r="TPP7" s="402"/>
      <c r="TPQ7" s="402"/>
      <c r="TPR7" s="402"/>
      <c r="TPS7" s="402"/>
      <c r="TPT7" s="402"/>
      <c r="TPU7" s="402"/>
      <c r="TPV7" s="402"/>
      <c r="TPW7" s="402"/>
      <c r="TPX7" s="402"/>
      <c r="TPY7" s="402"/>
      <c r="TPZ7" s="402"/>
      <c r="TQA7" s="402"/>
      <c r="TQB7" s="402"/>
      <c r="TQC7" s="402"/>
      <c r="TQD7" s="402"/>
      <c r="TQE7" s="402"/>
      <c r="TQF7" s="402"/>
      <c r="TQG7" s="402"/>
      <c r="TQH7" s="402"/>
      <c r="TQI7" s="402"/>
      <c r="TQJ7" s="402"/>
      <c r="TQK7" s="402"/>
      <c r="TQL7" s="402"/>
      <c r="TQM7" s="402"/>
      <c r="TQN7" s="402"/>
      <c r="TQO7" s="402"/>
      <c r="TQP7" s="402"/>
      <c r="TQQ7" s="402"/>
      <c r="TQR7" s="402"/>
      <c r="TQS7" s="402"/>
      <c r="TQT7" s="402"/>
      <c r="TQU7" s="402"/>
      <c r="TQV7" s="402"/>
      <c r="TQW7" s="402"/>
      <c r="TQX7" s="402"/>
      <c r="TQY7" s="402"/>
      <c r="TQZ7" s="402"/>
      <c r="TRA7" s="402"/>
      <c r="TRB7" s="402"/>
      <c r="TRC7" s="402"/>
      <c r="TRD7" s="402"/>
      <c r="TRE7" s="402"/>
      <c r="TRF7" s="402"/>
      <c r="TRG7" s="402"/>
      <c r="TRH7" s="402"/>
      <c r="TRI7" s="402"/>
      <c r="TRJ7" s="402"/>
      <c r="TRK7" s="402"/>
      <c r="TRL7" s="402"/>
      <c r="TRM7" s="402"/>
      <c r="TRN7" s="402"/>
      <c r="TRO7" s="402"/>
      <c r="TRP7" s="402"/>
      <c r="TRQ7" s="402"/>
      <c r="TRR7" s="402"/>
      <c r="TRS7" s="402"/>
      <c r="TRT7" s="402"/>
      <c r="TRU7" s="402"/>
      <c r="TRV7" s="402"/>
      <c r="TRW7" s="402"/>
      <c r="TRX7" s="402"/>
      <c r="TRY7" s="402"/>
      <c r="TRZ7" s="402"/>
      <c r="TSA7" s="402"/>
      <c r="TSB7" s="402"/>
      <c r="TSC7" s="402"/>
      <c r="TSD7" s="402"/>
      <c r="TSE7" s="402"/>
      <c r="TSF7" s="402"/>
      <c r="TSG7" s="402"/>
      <c r="TSH7" s="402"/>
      <c r="TSI7" s="402"/>
      <c r="TSJ7" s="402"/>
      <c r="TSK7" s="402"/>
      <c r="TSL7" s="402"/>
      <c r="TSM7" s="402"/>
      <c r="TSN7" s="402"/>
      <c r="TSO7" s="402"/>
      <c r="TSP7" s="402"/>
      <c r="TSQ7" s="402"/>
      <c r="TSR7" s="402"/>
      <c r="TSS7" s="402"/>
      <c r="TST7" s="402"/>
      <c r="TSU7" s="402"/>
      <c r="TSV7" s="402"/>
      <c r="TSW7" s="402"/>
      <c r="TSX7" s="402"/>
      <c r="TSY7" s="402"/>
      <c r="TSZ7" s="402"/>
      <c r="TTA7" s="402"/>
      <c r="TTB7" s="402"/>
      <c r="TTC7" s="402"/>
      <c r="TTD7" s="402"/>
      <c r="TTE7" s="402"/>
      <c r="TTF7" s="402"/>
      <c r="TTG7" s="402"/>
      <c r="TTH7" s="402"/>
      <c r="TTI7" s="402"/>
      <c r="TTJ7" s="402"/>
      <c r="TTK7" s="402"/>
      <c r="TTL7" s="402"/>
      <c r="TTM7" s="402"/>
      <c r="TTN7" s="402"/>
      <c r="TTO7" s="402"/>
      <c r="TTP7" s="402"/>
      <c r="TTQ7" s="402"/>
      <c r="TTR7" s="402"/>
      <c r="TTS7" s="402"/>
      <c r="TTT7" s="402"/>
      <c r="TTU7" s="402"/>
      <c r="TTV7" s="402"/>
      <c r="TTW7" s="402"/>
      <c r="TTX7" s="402"/>
      <c r="TTY7" s="402"/>
      <c r="TTZ7" s="402"/>
      <c r="TUA7" s="402"/>
      <c r="TUB7" s="402"/>
      <c r="TUC7" s="402"/>
      <c r="TUD7" s="402"/>
      <c r="TUE7" s="402"/>
      <c r="TUF7" s="402"/>
      <c r="TUG7" s="402"/>
      <c r="TUH7" s="402"/>
      <c r="TUI7" s="402"/>
      <c r="TUJ7" s="402"/>
      <c r="TUK7" s="402"/>
      <c r="TUL7" s="402"/>
      <c r="TUM7" s="402"/>
      <c r="TUN7" s="402"/>
      <c r="TUO7" s="402"/>
      <c r="TUP7" s="402"/>
      <c r="TUQ7" s="402"/>
      <c r="TUR7" s="402"/>
      <c r="TUS7" s="402"/>
      <c r="TUT7" s="402"/>
      <c r="TUU7" s="402"/>
      <c r="TUV7" s="402"/>
      <c r="TUW7" s="402"/>
      <c r="TUX7" s="402"/>
      <c r="TUY7" s="402"/>
      <c r="TUZ7" s="402"/>
      <c r="TVA7" s="402"/>
      <c r="TVB7" s="402"/>
      <c r="TVC7" s="402"/>
      <c r="TVD7" s="402"/>
      <c r="TVE7" s="402"/>
      <c r="TVF7" s="402"/>
      <c r="TVG7" s="402"/>
      <c r="TVH7" s="402"/>
      <c r="TVI7" s="402"/>
      <c r="TVJ7" s="402"/>
      <c r="TVK7" s="402"/>
      <c r="TVL7" s="402"/>
      <c r="TVM7" s="402"/>
      <c r="TVN7" s="402"/>
      <c r="TVO7" s="402"/>
      <c r="TVP7" s="402"/>
      <c r="TVQ7" s="402"/>
      <c r="TVR7" s="402"/>
      <c r="TVS7" s="402"/>
      <c r="TVT7" s="402"/>
      <c r="TVU7" s="402"/>
      <c r="TVV7" s="402"/>
      <c r="TVW7" s="402"/>
      <c r="TVX7" s="402"/>
      <c r="TVY7" s="402"/>
      <c r="TVZ7" s="402"/>
      <c r="TWA7" s="402"/>
      <c r="TWB7" s="402"/>
      <c r="TWC7" s="402"/>
      <c r="TWD7" s="402"/>
      <c r="TWE7" s="402"/>
      <c r="TWF7" s="402"/>
      <c r="TWG7" s="402"/>
      <c r="TWH7" s="402"/>
      <c r="TWI7" s="402"/>
      <c r="TWJ7" s="402"/>
      <c r="TWK7" s="402"/>
      <c r="TWL7" s="402"/>
      <c r="TWM7" s="402"/>
      <c r="TWN7" s="402"/>
      <c r="TWO7" s="402"/>
      <c r="TWP7" s="402"/>
      <c r="TWQ7" s="402"/>
      <c r="TWR7" s="402"/>
      <c r="TWS7" s="402"/>
      <c r="TWT7" s="402"/>
      <c r="TWU7" s="402"/>
      <c r="TWV7" s="402"/>
      <c r="TWW7" s="402"/>
      <c r="TWX7" s="402"/>
      <c r="TWY7" s="402"/>
      <c r="TWZ7" s="402"/>
      <c r="TXA7" s="402"/>
      <c r="TXB7" s="402"/>
      <c r="TXC7" s="402"/>
      <c r="TXD7" s="402"/>
      <c r="TXE7" s="402"/>
      <c r="TXF7" s="402"/>
      <c r="TXG7" s="402"/>
      <c r="TXH7" s="402"/>
      <c r="TXI7" s="402"/>
      <c r="TXJ7" s="402"/>
      <c r="TXK7" s="402"/>
      <c r="TXL7" s="402"/>
      <c r="TXM7" s="402"/>
      <c r="TXN7" s="402"/>
      <c r="TXO7" s="402"/>
      <c r="TXP7" s="402"/>
      <c r="TXQ7" s="402"/>
      <c r="TXR7" s="402"/>
      <c r="TXS7" s="402"/>
      <c r="TXT7" s="402"/>
      <c r="TXU7" s="402"/>
      <c r="TXV7" s="402"/>
      <c r="TXW7" s="402"/>
      <c r="TXX7" s="402"/>
      <c r="TXY7" s="402"/>
      <c r="TXZ7" s="402"/>
      <c r="TYA7" s="402"/>
      <c r="TYB7" s="402"/>
      <c r="TYC7" s="402"/>
      <c r="TYD7" s="402"/>
      <c r="TYE7" s="402"/>
      <c r="TYF7" s="402"/>
      <c r="TYG7" s="402"/>
      <c r="TYH7" s="402"/>
      <c r="TYI7" s="402"/>
      <c r="TYJ7" s="402"/>
      <c r="TYK7" s="402"/>
      <c r="TYL7" s="402"/>
      <c r="TYM7" s="402"/>
      <c r="TYN7" s="402"/>
      <c r="TYO7" s="402"/>
      <c r="TYP7" s="402"/>
      <c r="TYQ7" s="402"/>
      <c r="TYR7" s="402"/>
      <c r="TYS7" s="402"/>
      <c r="TYT7" s="402"/>
      <c r="TYU7" s="402"/>
      <c r="TYV7" s="402"/>
      <c r="TYW7" s="402"/>
      <c r="TYX7" s="402"/>
      <c r="TYY7" s="402"/>
      <c r="TYZ7" s="402"/>
      <c r="TZA7" s="402"/>
      <c r="TZB7" s="402"/>
      <c r="TZC7" s="402"/>
      <c r="TZD7" s="402"/>
      <c r="TZE7" s="402"/>
      <c r="TZF7" s="402"/>
      <c r="TZG7" s="402"/>
      <c r="TZH7" s="402"/>
      <c r="TZI7" s="402"/>
      <c r="TZJ7" s="402"/>
      <c r="TZK7" s="402"/>
      <c r="TZL7" s="402"/>
      <c r="TZM7" s="402"/>
      <c r="TZN7" s="402"/>
      <c r="TZO7" s="402"/>
      <c r="TZP7" s="402"/>
      <c r="TZQ7" s="402"/>
      <c r="TZR7" s="402"/>
      <c r="TZS7" s="402"/>
      <c r="TZT7" s="402"/>
      <c r="TZU7" s="402"/>
      <c r="TZV7" s="402"/>
      <c r="TZW7" s="402"/>
      <c r="TZX7" s="402"/>
      <c r="TZY7" s="402"/>
      <c r="TZZ7" s="402"/>
      <c r="UAA7" s="402"/>
      <c r="UAB7" s="402"/>
      <c r="UAC7" s="402"/>
      <c r="UAD7" s="402"/>
      <c r="UAE7" s="402"/>
      <c r="UAF7" s="402"/>
      <c r="UAG7" s="402"/>
      <c r="UAH7" s="402"/>
      <c r="UAI7" s="402"/>
      <c r="UAJ7" s="402"/>
      <c r="UAK7" s="402"/>
      <c r="UAL7" s="402"/>
      <c r="UAM7" s="402"/>
      <c r="UAN7" s="402"/>
      <c r="UAO7" s="402"/>
      <c r="UAP7" s="402"/>
      <c r="UAQ7" s="402"/>
      <c r="UAR7" s="402"/>
      <c r="UAS7" s="402"/>
      <c r="UAT7" s="402"/>
      <c r="UAU7" s="402"/>
      <c r="UAV7" s="402"/>
      <c r="UAW7" s="402"/>
      <c r="UAX7" s="402"/>
      <c r="UAY7" s="402"/>
      <c r="UAZ7" s="402"/>
      <c r="UBA7" s="402"/>
      <c r="UBB7" s="402"/>
      <c r="UBC7" s="402"/>
      <c r="UBD7" s="402"/>
      <c r="UBE7" s="402"/>
      <c r="UBF7" s="402"/>
      <c r="UBG7" s="402"/>
      <c r="UBH7" s="402"/>
      <c r="UBI7" s="402"/>
      <c r="UBJ7" s="402"/>
      <c r="UBK7" s="402"/>
      <c r="UBL7" s="402"/>
      <c r="UBM7" s="402"/>
      <c r="UBN7" s="402"/>
      <c r="UBO7" s="402"/>
      <c r="UBP7" s="402"/>
      <c r="UBQ7" s="402"/>
      <c r="UBR7" s="402"/>
      <c r="UBS7" s="402"/>
      <c r="UBT7" s="402"/>
      <c r="UBU7" s="402"/>
      <c r="UBV7" s="402"/>
      <c r="UBW7" s="402"/>
      <c r="UBX7" s="402"/>
      <c r="UBY7" s="402"/>
      <c r="UBZ7" s="402"/>
      <c r="UCA7" s="402"/>
      <c r="UCB7" s="402"/>
      <c r="UCC7" s="402"/>
      <c r="UCD7" s="402"/>
      <c r="UCE7" s="402"/>
      <c r="UCF7" s="402"/>
      <c r="UCG7" s="402"/>
      <c r="UCH7" s="402"/>
      <c r="UCI7" s="402"/>
      <c r="UCJ7" s="402"/>
      <c r="UCK7" s="402"/>
      <c r="UCL7" s="402"/>
      <c r="UCM7" s="402"/>
      <c r="UCN7" s="402"/>
      <c r="UCO7" s="402"/>
      <c r="UCP7" s="402"/>
      <c r="UCQ7" s="402"/>
      <c r="UCR7" s="402"/>
      <c r="UCS7" s="402"/>
      <c r="UCT7" s="402"/>
      <c r="UCU7" s="402"/>
      <c r="UCV7" s="402"/>
      <c r="UCW7" s="402"/>
      <c r="UCX7" s="402"/>
      <c r="UCY7" s="402"/>
      <c r="UCZ7" s="402"/>
      <c r="UDA7" s="402"/>
      <c r="UDB7" s="402"/>
      <c r="UDC7" s="402"/>
      <c r="UDD7" s="402"/>
      <c r="UDE7" s="402"/>
      <c r="UDF7" s="402"/>
      <c r="UDG7" s="402"/>
      <c r="UDH7" s="402"/>
      <c r="UDI7" s="402"/>
      <c r="UDJ7" s="402"/>
      <c r="UDK7" s="402"/>
      <c r="UDL7" s="402"/>
      <c r="UDM7" s="402"/>
      <c r="UDN7" s="402"/>
      <c r="UDO7" s="402"/>
      <c r="UDP7" s="402"/>
      <c r="UDQ7" s="402"/>
      <c r="UDR7" s="402"/>
      <c r="UDS7" s="402"/>
      <c r="UDT7" s="402"/>
      <c r="UDU7" s="402"/>
      <c r="UDV7" s="402"/>
      <c r="UDW7" s="402"/>
      <c r="UDX7" s="402"/>
      <c r="UDY7" s="402"/>
      <c r="UDZ7" s="402"/>
      <c r="UEA7" s="402"/>
      <c r="UEB7" s="402"/>
      <c r="UEC7" s="402"/>
      <c r="UED7" s="402"/>
      <c r="UEE7" s="402"/>
      <c r="UEF7" s="402"/>
      <c r="UEG7" s="402"/>
      <c r="UEH7" s="402"/>
      <c r="UEI7" s="402"/>
      <c r="UEJ7" s="402"/>
      <c r="UEK7" s="402"/>
      <c r="UEL7" s="402"/>
      <c r="UEM7" s="402"/>
      <c r="UEN7" s="402"/>
      <c r="UEO7" s="402"/>
      <c r="UEP7" s="402"/>
      <c r="UEQ7" s="402"/>
      <c r="UER7" s="402"/>
      <c r="UES7" s="402"/>
      <c r="UET7" s="402"/>
      <c r="UEU7" s="402"/>
      <c r="UEV7" s="402"/>
      <c r="UEW7" s="402"/>
      <c r="UEX7" s="402"/>
      <c r="UEY7" s="402"/>
      <c r="UEZ7" s="402"/>
      <c r="UFA7" s="402"/>
      <c r="UFB7" s="402"/>
      <c r="UFC7" s="402"/>
      <c r="UFD7" s="402"/>
      <c r="UFE7" s="402"/>
      <c r="UFF7" s="402"/>
      <c r="UFG7" s="402"/>
      <c r="UFH7" s="402"/>
      <c r="UFI7" s="402"/>
      <c r="UFJ7" s="402"/>
      <c r="UFK7" s="402"/>
      <c r="UFL7" s="402"/>
      <c r="UFM7" s="402"/>
      <c r="UFN7" s="402"/>
      <c r="UFO7" s="402"/>
      <c r="UFP7" s="402"/>
      <c r="UFQ7" s="402"/>
      <c r="UFR7" s="402"/>
      <c r="UFS7" s="402"/>
      <c r="UFT7" s="402"/>
      <c r="UFU7" s="402"/>
      <c r="UFV7" s="402"/>
      <c r="UFW7" s="402"/>
      <c r="UFX7" s="402"/>
      <c r="UFY7" s="402"/>
      <c r="UFZ7" s="402"/>
      <c r="UGA7" s="402"/>
      <c r="UGB7" s="402"/>
      <c r="UGC7" s="402"/>
      <c r="UGD7" s="402"/>
      <c r="UGE7" s="402"/>
      <c r="UGF7" s="402"/>
      <c r="UGG7" s="402"/>
      <c r="UGH7" s="402"/>
      <c r="UGI7" s="402"/>
      <c r="UGJ7" s="402"/>
      <c r="UGK7" s="402"/>
      <c r="UGL7" s="402"/>
      <c r="UGM7" s="402"/>
      <c r="UGN7" s="402"/>
      <c r="UGO7" s="402"/>
      <c r="UGP7" s="402"/>
      <c r="UGQ7" s="402"/>
      <c r="UGR7" s="402"/>
      <c r="UGS7" s="402"/>
      <c r="UGT7" s="402"/>
      <c r="UGU7" s="402"/>
      <c r="UGV7" s="402"/>
      <c r="UGW7" s="402"/>
      <c r="UGX7" s="402"/>
      <c r="UGY7" s="402"/>
      <c r="UGZ7" s="402"/>
      <c r="UHA7" s="402"/>
      <c r="UHB7" s="402"/>
      <c r="UHC7" s="402"/>
      <c r="UHD7" s="402"/>
      <c r="UHE7" s="402"/>
      <c r="UHF7" s="402"/>
      <c r="UHG7" s="402"/>
      <c r="UHH7" s="402"/>
      <c r="UHI7" s="402"/>
      <c r="UHJ7" s="402"/>
      <c r="UHK7" s="402"/>
      <c r="UHL7" s="402"/>
      <c r="UHM7" s="402"/>
      <c r="UHN7" s="402"/>
      <c r="UHO7" s="402"/>
      <c r="UHP7" s="402"/>
      <c r="UHQ7" s="402"/>
      <c r="UHR7" s="402"/>
      <c r="UHS7" s="402"/>
      <c r="UHT7" s="402"/>
      <c r="UHU7" s="402"/>
      <c r="UHV7" s="402"/>
      <c r="UHW7" s="402"/>
      <c r="UHX7" s="402"/>
      <c r="UHY7" s="402"/>
      <c r="UHZ7" s="402"/>
      <c r="UIA7" s="402"/>
      <c r="UIB7" s="402"/>
      <c r="UIC7" s="402"/>
      <c r="UID7" s="402"/>
      <c r="UIE7" s="402"/>
      <c r="UIF7" s="402"/>
      <c r="UIG7" s="402"/>
      <c r="UIH7" s="402"/>
      <c r="UII7" s="402"/>
      <c r="UIJ7" s="402"/>
      <c r="UIK7" s="402"/>
      <c r="UIL7" s="402"/>
      <c r="UIM7" s="402"/>
      <c r="UIN7" s="402"/>
      <c r="UIO7" s="402"/>
      <c r="UIP7" s="402"/>
      <c r="UIQ7" s="402"/>
      <c r="UIR7" s="402"/>
      <c r="UIS7" s="402"/>
      <c r="UIT7" s="402"/>
      <c r="UIU7" s="402"/>
      <c r="UIV7" s="402"/>
      <c r="UIW7" s="402"/>
      <c r="UIX7" s="402"/>
      <c r="UIY7" s="402"/>
      <c r="UIZ7" s="402"/>
      <c r="UJA7" s="402"/>
      <c r="UJB7" s="402"/>
      <c r="UJC7" s="402"/>
      <c r="UJD7" s="402"/>
      <c r="UJE7" s="402"/>
      <c r="UJF7" s="402"/>
      <c r="UJG7" s="402"/>
      <c r="UJH7" s="402"/>
      <c r="UJI7" s="402"/>
      <c r="UJJ7" s="402"/>
      <c r="UJK7" s="402"/>
      <c r="UJL7" s="402"/>
      <c r="UJM7" s="402"/>
      <c r="UJN7" s="402"/>
      <c r="UJO7" s="402"/>
      <c r="UJP7" s="402"/>
      <c r="UJQ7" s="402"/>
      <c r="UJR7" s="402"/>
      <c r="UJS7" s="402"/>
      <c r="UJT7" s="402"/>
      <c r="UJU7" s="402"/>
      <c r="UJV7" s="402"/>
      <c r="UJW7" s="402"/>
      <c r="UJX7" s="402"/>
      <c r="UJY7" s="402"/>
      <c r="UJZ7" s="402"/>
      <c r="UKA7" s="402"/>
      <c r="UKB7" s="402"/>
      <c r="UKC7" s="402"/>
      <c r="UKD7" s="402"/>
      <c r="UKE7" s="402"/>
      <c r="UKF7" s="402"/>
      <c r="UKG7" s="402"/>
      <c r="UKH7" s="402"/>
      <c r="UKI7" s="402"/>
      <c r="UKJ7" s="402"/>
      <c r="UKK7" s="402"/>
      <c r="UKL7" s="402"/>
      <c r="UKM7" s="402"/>
      <c r="UKN7" s="402"/>
      <c r="UKO7" s="402"/>
      <c r="UKP7" s="402"/>
      <c r="UKQ7" s="402"/>
      <c r="UKR7" s="402"/>
      <c r="UKS7" s="402"/>
      <c r="UKT7" s="402"/>
      <c r="UKU7" s="402"/>
      <c r="UKV7" s="402"/>
      <c r="UKW7" s="402"/>
      <c r="UKX7" s="402"/>
      <c r="UKY7" s="402"/>
      <c r="UKZ7" s="402"/>
      <c r="ULA7" s="402"/>
      <c r="ULB7" s="402"/>
      <c r="ULC7" s="402"/>
      <c r="ULD7" s="402"/>
      <c r="ULE7" s="402"/>
      <c r="ULF7" s="402"/>
      <c r="ULG7" s="402"/>
      <c r="ULH7" s="402"/>
      <c r="ULI7" s="402"/>
      <c r="ULJ7" s="402"/>
      <c r="ULK7" s="402"/>
      <c r="ULL7" s="402"/>
      <c r="ULM7" s="402"/>
      <c r="ULN7" s="402"/>
      <c r="ULO7" s="402"/>
      <c r="ULP7" s="402"/>
      <c r="ULQ7" s="402"/>
      <c r="ULR7" s="402"/>
      <c r="ULS7" s="402"/>
      <c r="ULT7" s="402"/>
      <c r="ULU7" s="402"/>
      <c r="ULV7" s="402"/>
      <c r="ULW7" s="402"/>
      <c r="ULX7" s="402"/>
      <c r="ULY7" s="402"/>
      <c r="ULZ7" s="402"/>
      <c r="UMA7" s="402"/>
      <c r="UMB7" s="402"/>
      <c r="UMC7" s="402"/>
      <c r="UMD7" s="402"/>
      <c r="UME7" s="402"/>
      <c r="UMF7" s="402"/>
      <c r="UMG7" s="402"/>
      <c r="UMH7" s="402"/>
      <c r="UMI7" s="402"/>
      <c r="UMJ7" s="402"/>
      <c r="UMK7" s="402"/>
      <c r="UML7" s="402"/>
      <c r="UMM7" s="402"/>
      <c r="UMN7" s="402"/>
      <c r="UMO7" s="402"/>
      <c r="UMP7" s="402"/>
      <c r="UMQ7" s="402"/>
      <c r="UMR7" s="402"/>
      <c r="UMS7" s="402"/>
      <c r="UMT7" s="402"/>
      <c r="UMU7" s="402"/>
      <c r="UMV7" s="402"/>
      <c r="UMW7" s="402"/>
      <c r="UMX7" s="402"/>
      <c r="UMY7" s="402"/>
      <c r="UMZ7" s="402"/>
      <c r="UNA7" s="402"/>
      <c r="UNB7" s="402"/>
      <c r="UNC7" s="402"/>
      <c r="UND7" s="402"/>
      <c r="UNE7" s="402"/>
      <c r="UNF7" s="402"/>
      <c r="UNG7" s="402"/>
      <c r="UNH7" s="402"/>
      <c r="UNI7" s="402"/>
      <c r="UNJ7" s="402"/>
      <c r="UNK7" s="402"/>
      <c r="UNL7" s="402"/>
      <c r="UNM7" s="402"/>
      <c r="UNN7" s="402"/>
      <c r="UNO7" s="402"/>
      <c r="UNP7" s="402"/>
      <c r="UNQ7" s="402"/>
      <c r="UNR7" s="402"/>
      <c r="UNS7" s="402"/>
      <c r="UNT7" s="402"/>
      <c r="UNU7" s="402"/>
      <c r="UNV7" s="402"/>
      <c r="UNW7" s="402"/>
      <c r="UNX7" s="402"/>
      <c r="UNY7" s="402"/>
      <c r="UNZ7" s="402"/>
      <c r="UOA7" s="402"/>
      <c r="UOB7" s="402"/>
      <c r="UOC7" s="402"/>
      <c r="UOD7" s="402"/>
      <c r="UOE7" s="402"/>
      <c r="UOF7" s="402"/>
      <c r="UOG7" s="402"/>
      <c r="UOH7" s="402"/>
      <c r="UOI7" s="402"/>
      <c r="UOJ7" s="402"/>
      <c r="UOK7" s="402"/>
      <c r="UOL7" s="402"/>
      <c r="UOM7" s="402"/>
      <c r="UON7" s="402"/>
      <c r="UOO7" s="402"/>
      <c r="UOP7" s="402"/>
      <c r="UOQ7" s="402"/>
      <c r="UOR7" s="402"/>
      <c r="UOS7" s="402"/>
      <c r="UOT7" s="402"/>
      <c r="UOU7" s="402"/>
      <c r="UOV7" s="402"/>
      <c r="UOW7" s="402"/>
      <c r="UOX7" s="402"/>
      <c r="UOY7" s="402"/>
      <c r="UOZ7" s="402"/>
      <c r="UPA7" s="402"/>
      <c r="UPB7" s="402"/>
      <c r="UPC7" s="402"/>
      <c r="UPD7" s="402"/>
      <c r="UPE7" s="402"/>
      <c r="UPF7" s="402"/>
      <c r="UPG7" s="402"/>
      <c r="UPH7" s="402"/>
      <c r="UPI7" s="402"/>
      <c r="UPJ7" s="402"/>
      <c r="UPK7" s="402"/>
      <c r="UPL7" s="402"/>
      <c r="UPM7" s="402"/>
      <c r="UPN7" s="402"/>
      <c r="UPO7" s="402"/>
      <c r="UPP7" s="402"/>
      <c r="UPQ7" s="402"/>
      <c r="UPR7" s="402"/>
      <c r="UPS7" s="402"/>
      <c r="UPT7" s="402"/>
      <c r="UPU7" s="402"/>
      <c r="UPV7" s="402"/>
      <c r="UPW7" s="402"/>
      <c r="UPX7" s="402"/>
      <c r="UPY7" s="402"/>
      <c r="UPZ7" s="402"/>
      <c r="UQA7" s="402"/>
      <c r="UQB7" s="402"/>
      <c r="UQC7" s="402"/>
      <c r="UQD7" s="402"/>
      <c r="UQE7" s="402"/>
      <c r="UQF7" s="402"/>
      <c r="UQG7" s="402"/>
      <c r="UQH7" s="402"/>
      <c r="UQI7" s="402"/>
      <c r="UQJ7" s="402"/>
      <c r="UQK7" s="402"/>
      <c r="UQL7" s="402"/>
      <c r="UQM7" s="402"/>
      <c r="UQN7" s="402"/>
      <c r="UQO7" s="402"/>
      <c r="UQP7" s="402"/>
      <c r="UQQ7" s="402"/>
      <c r="UQR7" s="402"/>
      <c r="UQS7" s="402"/>
      <c r="UQT7" s="402"/>
      <c r="UQU7" s="402"/>
      <c r="UQV7" s="402"/>
      <c r="UQW7" s="402"/>
      <c r="UQX7" s="402"/>
      <c r="UQY7" s="402"/>
      <c r="UQZ7" s="402"/>
      <c r="URA7" s="402"/>
      <c r="URB7" s="402"/>
      <c r="URC7" s="402"/>
      <c r="URD7" s="402"/>
      <c r="URE7" s="402"/>
      <c r="URF7" s="402"/>
      <c r="URG7" s="402"/>
      <c r="URH7" s="402"/>
      <c r="URI7" s="402"/>
      <c r="URJ7" s="402"/>
      <c r="URK7" s="402"/>
      <c r="URL7" s="402"/>
      <c r="URM7" s="402"/>
      <c r="URN7" s="402"/>
      <c r="URO7" s="402"/>
      <c r="URP7" s="402"/>
      <c r="URQ7" s="402"/>
      <c r="URR7" s="402"/>
      <c r="URS7" s="402"/>
      <c r="URT7" s="402"/>
      <c r="URU7" s="402"/>
      <c r="URV7" s="402"/>
      <c r="URW7" s="402"/>
      <c r="URX7" s="402"/>
      <c r="URY7" s="402"/>
      <c r="URZ7" s="402"/>
      <c r="USA7" s="402"/>
      <c r="USB7" s="402"/>
      <c r="USC7" s="402"/>
      <c r="USD7" s="402"/>
      <c r="USE7" s="402"/>
      <c r="USF7" s="402"/>
      <c r="USG7" s="402"/>
      <c r="USH7" s="402"/>
      <c r="USI7" s="402"/>
      <c r="USJ7" s="402"/>
      <c r="USK7" s="402"/>
      <c r="USL7" s="402"/>
      <c r="USM7" s="402"/>
      <c r="USN7" s="402"/>
      <c r="USO7" s="402"/>
      <c r="USP7" s="402"/>
      <c r="USQ7" s="402"/>
      <c r="USR7" s="402"/>
      <c r="USS7" s="402"/>
      <c r="UST7" s="402"/>
      <c r="USU7" s="402"/>
      <c r="USV7" s="402"/>
      <c r="USW7" s="402"/>
      <c r="USX7" s="402"/>
      <c r="USY7" s="402"/>
      <c r="USZ7" s="402"/>
      <c r="UTA7" s="402"/>
      <c r="UTB7" s="402"/>
      <c r="UTC7" s="402"/>
      <c r="UTD7" s="402"/>
      <c r="UTE7" s="402"/>
      <c r="UTF7" s="402"/>
      <c r="UTG7" s="402"/>
      <c r="UTH7" s="402"/>
      <c r="UTI7" s="402"/>
      <c r="UTJ7" s="402"/>
      <c r="UTK7" s="402"/>
      <c r="UTL7" s="402"/>
      <c r="UTM7" s="402"/>
      <c r="UTN7" s="402"/>
      <c r="UTO7" s="402"/>
      <c r="UTP7" s="402"/>
      <c r="UTQ7" s="402"/>
      <c r="UTR7" s="402"/>
      <c r="UTS7" s="402"/>
      <c r="UTT7" s="402"/>
      <c r="UTU7" s="402"/>
      <c r="UTV7" s="402"/>
      <c r="UTW7" s="402"/>
      <c r="UTX7" s="402"/>
      <c r="UTY7" s="402"/>
      <c r="UTZ7" s="402"/>
      <c r="UUA7" s="402"/>
      <c r="UUB7" s="402"/>
      <c r="UUC7" s="402"/>
      <c r="UUD7" s="402"/>
      <c r="UUE7" s="402"/>
      <c r="UUF7" s="402"/>
      <c r="UUG7" s="402"/>
      <c r="UUH7" s="402"/>
      <c r="UUI7" s="402"/>
      <c r="UUJ7" s="402"/>
      <c r="UUK7" s="402"/>
      <c r="UUL7" s="402"/>
      <c r="UUM7" s="402"/>
      <c r="UUN7" s="402"/>
      <c r="UUO7" s="402"/>
      <c r="UUP7" s="402"/>
      <c r="UUQ7" s="402"/>
      <c r="UUR7" s="402"/>
      <c r="UUS7" s="402"/>
      <c r="UUT7" s="402"/>
      <c r="UUU7" s="402"/>
      <c r="UUV7" s="402"/>
      <c r="UUW7" s="402"/>
      <c r="UUX7" s="402"/>
      <c r="UUY7" s="402"/>
      <c r="UUZ7" s="402"/>
      <c r="UVA7" s="402"/>
      <c r="UVB7" s="402"/>
      <c r="UVC7" s="402"/>
      <c r="UVD7" s="402"/>
      <c r="UVE7" s="402"/>
      <c r="UVF7" s="402"/>
      <c r="UVG7" s="402"/>
      <c r="UVH7" s="402"/>
      <c r="UVI7" s="402"/>
      <c r="UVJ7" s="402"/>
      <c r="UVK7" s="402"/>
      <c r="UVL7" s="402"/>
      <c r="UVM7" s="402"/>
      <c r="UVN7" s="402"/>
      <c r="UVO7" s="402"/>
      <c r="UVP7" s="402"/>
      <c r="UVQ7" s="402"/>
      <c r="UVR7" s="402"/>
      <c r="UVS7" s="402"/>
      <c r="UVT7" s="402"/>
      <c r="UVU7" s="402"/>
      <c r="UVV7" s="402"/>
      <c r="UVW7" s="402"/>
      <c r="UVX7" s="402"/>
      <c r="UVY7" s="402"/>
      <c r="UVZ7" s="402"/>
      <c r="UWA7" s="402"/>
      <c r="UWB7" s="402"/>
      <c r="UWC7" s="402"/>
      <c r="UWD7" s="402"/>
      <c r="UWE7" s="402"/>
      <c r="UWF7" s="402"/>
      <c r="UWG7" s="402"/>
      <c r="UWH7" s="402"/>
      <c r="UWI7" s="402"/>
      <c r="UWJ7" s="402"/>
      <c r="UWK7" s="402"/>
      <c r="UWL7" s="402"/>
      <c r="UWM7" s="402"/>
      <c r="UWN7" s="402"/>
      <c r="UWO7" s="402"/>
      <c r="UWP7" s="402"/>
      <c r="UWQ7" s="402"/>
      <c r="UWR7" s="402"/>
      <c r="UWS7" s="402"/>
      <c r="UWT7" s="402"/>
      <c r="UWU7" s="402"/>
      <c r="UWV7" s="402"/>
      <c r="UWW7" s="402"/>
      <c r="UWX7" s="402"/>
      <c r="UWY7" s="402"/>
      <c r="UWZ7" s="402"/>
      <c r="UXA7" s="402"/>
      <c r="UXB7" s="402"/>
      <c r="UXC7" s="402"/>
      <c r="UXD7" s="402"/>
      <c r="UXE7" s="402"/>
      <c r="UXF7" s="402"/>
      <c r="UXG7" s="402"/>
      <c r="UXH7" s="402"/>
      <c r="UXI7" s="402"/>
      <c r="UXJ7" s="402"/>
      <c r="UXK7" s="402"/>
      <c r="UXL7" s="402"/>
      <c r="UXM7" s="402"/>
      <c r="UXN7" s="402"/>
      <c r="UXO7" s="402"/>
      <c r="UXP7" s="402"/>
      <c r="UXQ7" s="402"/>
      <c r="UXR7" s="402"/>
      <c r="UXS7" s="402"/>
      <c r="UXT7" s="402"/>
      <c r="UXU7" s="402"/>
      <c r="UXV7" s="402"/>
      <c r="UXW7" s="402"/>
      <c r="UXX7" s="402"/>
      <c r="UXY7" s="402"/>
      <c r="UXZ7" s="402"/>
      <c r="UYA7" s="402"/>
      <c r="UYB7" s="402"/>
      <c r="UYC7" s="402"/>
      <c r="UYD7" s="402"/>
      <c r="UYE7" s="402"/>
      <c r="UYF7" s="402"/>
      <c r="UYG7" s="402"/>
      <c r="UYH7" s="402"/>
      <c r="UYI7" s="402"/>
      <c r="UYJ7" s="402"/>
      <c r="UYK7" s="402"/>
      <c r="UYL7" s="402"/>
      <c r="UYM7" s="402"/>
      <c r="UYN7" s="402"/>
      <c r="UYO7" s="402"/>
      <c r="UYP7" s="402"/>
      <c r="UYQ7" s="402"/>
      <c r="UYR7" s="402"/>
      <c r="UYS7" s="402"/>
      <c r="UYT7" s="402"/>
      <c r="UYU7" s="402"/>
      <c r="UYV7" s="402"/>
      <c r="UYW7" s="402"/>
      <c r="UYX7" s="402"/>
      <c r="UYY7" s="402"/>
      <c r="UYZ7" s="402"/>
      <c r="UZA7" s="402"/>
      <c r="UZB7" s="402"/>
      <c r="UZC7" s="402"/>
      <c r="UZD7" s="402"/>
      <c r="UZE7" s="402"/>
      <c r="UZF7" s="402"/>
      <c r="UZG7" s="402"/>
      <c r="UZH7" s="402"/>
      <c r="UZI7" s="402"/>
      <c r="UZJ7" s="402"/>
      <c r="UZK7" s="402"/>
      <c r="UZL7" s="402"/>
      <c r="UZM7" s="402"/>
      <c r="UZN7" s="402"/>
      <c r="UZO7" s="402"/>
      <c r="UZP7" s="402"/>
      <c r="UZQ7" s="402"/>
      <c r="UZR7" s="402"/>
      <c r="UZS7" s="402"/>
      <c r="UZT7" s="402"/>
      <c r="UZU7" s="402"/>
      <c r="UZV7" s="402"/>
      <c r="UZW7" s="402"/>
      <c r="UZX7" s="402"/>
      <c r="UZY7" s="402"/>
      <c r="UZZ7" s="402"/>
      <c r="VAA7" s="402"/>
      <c r="VAB7" s="402"/>
      <c r="VAC7" s="402"/>
      <c r="VAD7" s="402"/>
      <c r="VAE7" s="402"/>
      <c r="VAF7" s="402"/>
      <c r="VAG7" s="402"/>
      <c r="VAH7" s="402"/>
      <c r="VAI7" s="402"/>
      <c r="VAJ7" s="402"/>
      <c r="VAK7" s="402"/>
      <c r="VAL7" s="402"/>
      <c r="VAM7" s="402"/>
      <c r="VAN7" s="402"/>
      <c r="VAO7" s="402"/>
      <c r="VAP7" s="402"/>
      <c r="VAQ7" s="402"/>
      <c r="VAR7" s="402"/>
      <c r="VAS7" s="402"/>
      <c r="VAT7" s="402"/>
      <c r="VAU7" s="402"/>
      <c r="VAV7" s="402"/>
      <c r="VAW7" s="402"/>
      <c r="VAX7" s="402"/>
      <c r="VAY7" s="402"/>
      <c r="VAZ7" s="402"/>
      <c r="VBA7" s="402"/>
      <c r="VBB7" s="402"/>
      <c r="VBC7" s="402"/>
      <c r="VBD7" s="402"/>
      <c r="VBE7" s="402"/>
      <c r="VBF7" s="402"/>
      <c r="VBG7" s="402"/>
      <c r="VBH7" s="402"/>
      <c r="VBI7" s="402"/>
      <c r="VBJ7" s="402"/>
      <c r="VBK7" s="402"/>
      <c r="VBL7" s="402"/>
      <c r="VBM7" s="402"/>
      <c r="VBN7" s="402"/>
      <c r="VBO7" s="402"/>
      <c r="VBP7" s="402"/>
      <c r="VBQ7" s="402"/>
      <c r="VBR7" s="402"/>
      <c r="VBS7" s="402"/>
      <c r="VBT7" s="402"/>
      <c r="VBU7" s="402"/>
      <c r="VBV7" s="402"/>
      <c r="VBW7" s="402"/>
      <c r="VBX7" s="402"/>
      <c r="VBY7" s="402"/>
      <c r="VBZ7" s="402"/>
      <c r="VCA7" s="402"/>
      <c r="VCB7" s="402"/>
      <c r="VCC7" s="402"/>
      <c r="VCD7" s="402"/>
      <c r="VCE7" s="402"/>
      <c r="VCF7" s="402"/>
      <c r="VCG7" s="402"/>
      <c r="VCH7" s="402"/>
      <c r="VCI7" s="402"/>
      <c r="VCJ7" s="402"/>
      <c r="VCK7" s="402"/>
      <c r="VCL7" s="402"/>
      <c r="VCM7" s="402"/>
      <c r="VCN7" s="402"/>
      <c r="VCO7" s="402"/>
      <c r="VCP7" s="402"/>
      <c r="VCQ7" s="402"/>
      <c r="VCR7" s="402"/>
      <c r="VCS7" s="402"/>
      <c r="VCT7" s="402"/>
      <c r="VCU7" s="402"/>
      <c r="VCV7" s="402"/>
      <c r="VCW7" s="402"/>
      <c r="VCX7" s="402"/>
      <c r="VCY7" s="402"/>
      <c r="VCZ7" s="402"/>
      <c r="VDA7" s="402"/>
      <c r="VDB7" s="402"/>
      <c r="VDC7" s="402"/>
      <c r="VDD7" s="402"/>
      <c r="VDE7" s="402"/>
      <c r="VDF7" s="402"/>
      <c r="VDG7" s="402"/>
      <c r="VDH7" s="402"/>
      <c r="VDI7" s="402"/>
      <c r="VDJ7" s="402"/>
      <c r="VDK7" s="402"/>
      <c r="VDL7" s="402"/>
      <c r="VDM7" s="402"/>
      <c r="VDN7" s="402"/>
      <c r="VDO7" s="402"/>
      <c r="VDP7" s="402"/>
      <c r="VDQ7" s="402"/>
      <c r="VDR7" s="402"/>
      <c r="VDS7" s="402"/>
      <c r="VDT7" s="402"/>
      <c r="VDU7" s="402"/>
      <c r="VDV7" s="402"/>
      <c r="VDW7" s="402"/>
      <c r="VDX7" s="402"/>
      <c r="VDY7" s="402"/>
      <c r="VDZ7" s="402"/>
      <c r="VEA7" s="402"/>
      <c r="VEB7" s="402"/>
      <c r="VEC7" s="402"/>
      <c r="VED7" s="402"/>
      <c r="VEE7" s="402"/>
      <c r="VEF7" s="402"/>
      <c r="VEG7" s="402"/>
      <c r="VEH7" s="402"/>
      <c r="VEI7" s="402"/>
      <c r="VEJ7" s="402"/>
      <c r="VEK7" s="402"/>
      <c r="VEL7" s="402"/>
      <c r="VEM7" s="402"/>
      <c r="VEN7" s="402"/>
      <c r="VEO7" s="402"/>
      <c r="VEP7" s="402"/>
      <c r="VEQ7" s="402"/>
      <c r="VER7" s="402"/>
      <c r="VES7" s="402"/>
      <c r="VET7" s="402"/>
      <c r="VEU7" s="402"/>
      <c r="VEV7" s="402"/>
      <c r="VEW7" s="402"/>
      <c r="VEX7" s="402"/>
      <c r="VEY7" s="402"/>
      <c r="VEZ7" s="402"/>
      <c r="VFA7" s="402"/>
      <c r="VFB7" s="402"/>
      <c r="VFC7" s="402"/>
      <c r="VFD7" s="402"/>
      <c r="VFE7" s="402"/>
      <c r="VFF7" s="402"/>
      <c r="VFG7" s="402"/>
      <c r="VFH7" s="402"/>
      <c r="VFI7" s="402"/>
      <c r="VFJ7" s="402"/>
      <c r="VFK7" s="402"/>
      <c r="VFL7" s="402"/>
      <c r="VFM7" s="402"/>
      <c r="VFN7" s="402"/>
      <c r="VFO7" s="402"/>
      <c r="VFP7" s="402"/>
      <c r="VFQ7" s="402"/>
      <c r="VFR7" s="402"/>
      <c r="VFS7" s="402"/>
      <c r="VFT7" s="402"/>
      <c r="VFU7" s="402"/>
      <c r="VFV7" s="402"/>
      <c r="VFW7" s="402"/>
      <c r="VFX7" s="402"/>
      <c r="VFY7" s="402"/>
      <c r="VFZ7" s="402"/>
      <c r="VGA7" s="402"/>
      <c r="VGB7" s="402"/>
      <c r="VGC7" s="402"/>
      <c r="VGD7" s="402"/>
      <c r="VGE7" s="402"/>
      <c r="VGF7" s="402"/>
      <c r="VGG7" s="402"/>
      <c r="VGH7" s="402"/>
      <c r="VGI7" s="402"/>
      <c r="VGJ7" s="402"/>
      <c r="VGK7" s="402"/>
      <c r="VGL7" s="402"/>
      <c r="VGM7" s="402"/>
      <c r="VGN7" s="402"/>
      <c r="VGO7" s="402"/>
      <c r="VGP7" s="402"/>
      <c r="VGQ7" s="402"/>
      <c r="VGR7" s="402"/>
      <c r="VGS7" s="402"/>
      <c r="VGT7" s="402"/>
      <c r="VGU7" s="402"/>
      <c r="VGV7" s="402"/>
      <c r="VGW7" s="402"/>
      <c r="VGX7" s="402"/>
      <c r="VGY7" s="402"/>
      <c r="VGZ7" s="402"/>
      <c r="VHA7" s="402"/>
      <c r="VHB7" s="402"/>
      <c r="VHC7" s="402"/>
      <c r="VHD7" s="402"/>
      <c r="VHE7" s="402"/>
      <c r="VHF7" s="402"/>
      <c r="VHG7" s="402"/>
      <c r="VHH7" s="402"/>
      <c r="VHI7" s="402"/>
      <c r="VHJ7" s="402"/>
      <c r="VHK7" s="402"/>
      <c r="VHL7" s="402"/>
      <c r="VHM7" s="402"/>
      <c r="VHN7" s="402"/>
      <c r="VHO7" s="402"/>
      <c r="VHP7" s="402"/>
      <c r="VHQ7" s="402"/>
      <c r="VHR7" s="402"/>
      <c r="VHS7" s="402"/>
      <c r="VHT7" s="402"/>
      <c r="VHU7" s="402"/>
      <c r="VHV7" s="402"/>
      <c r="VHW7" s="402"/>
      <c r="VHX7" s="402"/>
      <c r="VHY7" s="402"/>
      <c r="VHZ7" s="402"/>
      <c r="VIA7" s="402"/>
      <c r="VIB7" s="402"/>
      <c r="VIC7" s="402"/>
      <c r="VID7" s="402"/>
      <c r="VIE7" s="402"/>
      <c r="VIF7" s="402"/>
      <c r="VIG7" s="402"/>
      <c r="VIH7" s="402"/>
      <c r="VII7" s="402"/>
      <c r="VIJ7" s="402"/>
      <c r="VIK7" s="402"/>
      <c r="VIL7" s="402"/>
      <c r="VIM7" s="402"/>
      <c r="VIN7" s="402"/>
      <c r="VIO7" s="402"/>
      <c r="VIP7" s="402"/>
      <c r="VIQ7" s="402"/>
      <c r="VIR7" s="402"/>
      <c r="VIS7" s="402"/>
      <c r="VIT7" s="402"/>
      <c r="VIU7" s="402"/>
      <c r="VIV7" s="402"/>
      <c r="VIW7" s="402"/>
      <c r="VIX7" s="402"/>
      <c r="VIY7" s="402"/>
      <c r="VIZ7" s="402"/>
      <c r="VJA7" s="402"/>
      <c r="VJB7" s="402"/>
      <c r="VJC7" s="402"/>
      <c r="VJD7" s="402"/>
      <c r="VJE7" s="402"/>
      <c r="VJF7" s="402"/>
      <c r="VJG7" s="402"/>
      <c r="VJH7" s="402"/>
      <c r="VJI7" s="402"/>
      <c r="VJJ7" s="402"/>
      <c r="VJK7" s="402"/>
      <c r="VJL7" s="402"/>
      <c r="VJM7" s="402"/>
      <c r="VJN7" s="402"/>
      <c r="VJO7" s="402"/>
      <c r="VJP7" s="402"/>
      <c r="VJQ7" s="402"/>
      <c r="VJR7" s="402"/>
      <c r="VJS7" s="402"/>
      <c r="VJT7" s="402"/>
      <c r="VJU7" s="402"/>
      <c r="VJV7" s="402"/>
      <c r="VJW7" s="402"/>
      <c r="VJX7" s="402"/>
      <c r="VJY7" s="402"/>
      <c r="VJZ7" s="402"/>
      <c r="VKA7" s="402"/>
      <c r="VKB7" s="402"/>
      <c r="VKC7" s="402"/>
      <c r="VKD7" s="402"/>
      <c r="VKE7" s="402"/>
      <c r="VKF7" s="402"/>
      <c r="VKG7" s="402"/>
      <c r="VKH7" s="402"/>
      <c r="VKI7" s="402"/>
      <c r="VKJ7" s="402"/>
      <c r="VKK7" s="402"/>
      <c r="VKL7" s="402"/>
      <c r="VKM7" s="402"/>
      <c r="VKN7" s="402"/>
      <c r="VKO7" s="402"/>
      <c r="VKP7" s="402"/>
      <c r="VKQ7" s="402"/>
      <c r="VKR7" s="402"/>
      <c r="VKS7" s="402"/>
      <c r="VKT7" s="402"/>
      <c r="VKU7" s="402"/>
      <c r="VKV7" s="402"/>
      <c r="VKW7" s="402"/>
      <c r="VKX7" s="402"/>
      <c r="VKY7" s="402"/>
      <c r="VKZ7" s="402"/>
      <c r="VLA7" s="402"/>
      <c r="VLB7" s="402"/>
      <c r="VLC7" s="402"/>
      <c r="VLD7" s="402"/>
      <c r="VLE7" s="402"/>
      <c r="VLF7" s="402"/>
      <c r="VLG7" s="402"/>
      <c r="VLH7" s="402"/>
      <c r="VLI7" s="402"/>
      <c r="VLJ7" s="402"/>
      <c r="VLK7" s="402"/>
      <c r="VLL7" s="402"/>
      <c r="VLM7" s="402"/>
      <c r="VLN7" s="402"/>
      <c r="VLO7" s="402"/>
      <c r="VLP7" s="402"/>
      <c r="VLQ7" s="402"/>
      <c r="VLR7" s="402"/>
      <c r="VLS7" s="402"/>
      <c r="VLT7" s="402"/>
      <c r="VLU7" s="402"/>
      <c r="VLV7" s="402"/>
      <c r="VLW7" s="402"/>
      <c r="VLX7" s="402"/>
      <c r="VLY7" s="402"/>
      <c r="VLZ7" s="402"/>
      <c r="VMA7" s="402"/>
      <c r="VMB7" s="402"/>
      <c r="VMC7" s="402"/>
      <c r="VMD7" s="402"/>
      <c r="VME7" s="402"/>
      <c r="VMF7" s="402"/>
      <c r="VMG7" s="402"/>
      <c r="VMH7" s="402"/>
      <c r="VMI7" s="402"/>
      <c r="VMJ7" s="402"/>
      <c r="VMK7" s="402"/>
      <c r="VML7" s="402"/>
      <c r="VMM7" s="402"/>
      <c r="VMN7" s="402"/>
      <c r="VMO7" s="402"/>
      <c r="VMP7" s="402"/>
      <c r="VMQ7" s="402"/>
      <c r="VMR7" s="402"/>
      <c r="VMS7" s="402"/>
      <c r="VMT7" s="402"/>
      <c r="VMU7" s="402"/>
      <c r="VMV7" s="402"/>
      <c r="VMW7" s="402"/>
      <c r="VMX7" s="402"/>
      <c r="VMY7" s="402"/>
      <c r="VMZ7" s="402"/>
      <c r="VNA7" s="402"/>
      <c r="VNB7" s="402"/>
      <c r="VNC7" s="402"/>
      <c r="VND7" s="402"/>
      <c r="VNE7" s="402"/>
      <c r="VNF7" s="402"/>
      <c r="VNG7" s="402"/>
      <c r="VNH7" s="402"/>
      <c r="VNI7" s="402"/>
      <c r="VNJ7" s="402"/>
      <c r="VNK7" s="402"/>
      <c r="VNL7" s="402"/>
      <c r="VNM7" s="402"/>
      <c r="VNN7" s="402"/>
      <c r="VNO7" s="402"/>
      <c r="VNP7" s="402"/>
      <c r="VNQ7" s="402"/>
      <c r="VNR7" s="402"/>
      <c r="VNS7" s="402"/>
      <c r="VNT7" s="402"/>
      <c r="VNU7" s="402"/>
      <c r="VNV7" s="402"/>
      <c r="VNW7" s="402"/>
      <c r="VNX7" s="402"/>
      <c r="VNY7" s="402"/>
      <c r="VNZ7" s="402"/>
      <c r="VOA7" s="402"/>
      <c r="VOB7" s="402"/>
      <c r="VOC7" s="402"/>
      <c r="VOD7" s="402"/>
      <c r="VOE7" s="402"/>
      <c r="VOF7" s="402"/>
      <c r="VOG7" s="402"/>
      <c r="VOH7" s="402"/>
      <c r="VOI7" s="402"/>
      <c r="VOJ7" s="402"/>
      <c r="VOK7" s="402"/>
      <c r="VOL7" s="402"/>
      <c r="VOM7" s="402"/>
      <c r="VON7" s="402"/>
      <c r="VOO7" s="402"/>
      <c r="VOP7" s="402"/>
      <c r="VOQ7" s="402"/>
      <c r="VOR7" s="402"/>
      <c r="VOS7" s="402"/>
      <c r="VOT7" s="402"/>
      <c r="VOU7" s="402"/>
      <c r="VOV7" s="402"/>
      <c r="VOW7" s="402"/>
      <c r="VOX7" s="402"/>
      <c r="VOY7" s="402"/>
      <c r="VOZ7" s="402"/>
      <c r="VPA7" s="402"/>
      <c r="VPB7" s="402"/>
      <c r="VPC7" s="402"/>
      <c r="VPD7" s="402"/>
      <c r="VPE7" s="402"/>
      <c r="VPF7" s="402"/>
      <c r="VPG7" s="402"/>
      <c r="VPH7" s="402"/>
      <c r="VPI7" s="402"/>
      <c r="VPJ7" s="402"/>
      <c r="VPK7" s="402"/>
      <c r="VPL7" s="402"/>
      <c r="VPM7" s="402"/>
      <c r="VPN7" s="402"/>
      <c r="VPO7" s="402"/>
      <c r="VPP7" s="402"/>
      <c r="VPQ7" s="402"/>
      <c r="VPR7" s="402"/>
      <c r="VPS7" s="402"/>
      <c r="VPT7" s="402"/>
      <c r="VPU7" s="402"/>
      <c r="VPV7" s="402"/>
      <c r="VPW7" s="402"/>
      <c r="VPX7" s="402"/>
      <c r="VPY7" s="402"/>
      <c r="VPZ7" s="402"/>
      <c r="VQA7" s="402"/>
      <c r="VQB7" s="402"/>
      <c r="VQC7" s="402"/>
      <c r="VQD7" s="402"/>
      <c r="VQE7" s="402"/>
      <c r="VQF7" s="402"/>
      <c r="VQG7" s="402"/>
      <c r="VQH7" s="402"/>
      <c r="VQI7" s="402"/>
      <c r="VQJ7" s="402"/>
      <c r="VQK7" s="402"/>
      <c r="VQL7" s="402"/>
      <c r="VQM7" s="402"/>
      <c r="VQN7" s="402"/>
      <c r="VQO7" s="402"/>
      <c r="VQP7" s="402"/>
      <c r="VQQ7" s="402"/>
      <c r="VQR7" s="402"/>
      <c r="VQS7" s="402"/>
      <c r="VQT7" s="402"/>
      <c r="VQU7" s="402"/>
      <c r="VQV7" s="402"/>
      <c r="VQW7" s="402"/>
      <c r="VQX7" s="402"/>
      <c r="VQY7" s="402"/>
      <c r="VQZ7" s="402"/>
      <c r="VRA7" s="402"/>
      <c r="VRB7" s="402"/>
      <c r="VRC7" s="402"/>
      <c r="VRD7" s="402"/>
      <c r="VRE7" s="402"/>
      <c r="VRF7" s="402"/>
      <c r="VRG7" s="402"/>
      <c r="VRH7" s="402"/>
      <c r="VRI7" s="402"/>
      <c r="VRJ7" s="402"/>
      <c r="VRK7" s="402"/>
      <c r="VRL7" s="402"/>
      <c r="VRM7" s="402"/>
      <c r="VRN7" s="402"/>
      <c r="VRO7" s="402"/>
      <c r="VRP7" s="402"/>
      <c r="VRQ7" s="402"/>
      <c r="VRR7" s="402"/>
      <c r="VRS7" s="402"/>
      <c r="VRT7" s="402"/>
      <c r="VRU7" s="402"/>
      <c r="VRV7" s="402"/>
      <c r="VRW7" s="402"/>
      <c r="VRX7" s="402"/>
      <c r="VRY7" s="402"/>
      <c r="VRZ7" s="402"/>
      <c r="VSA7" s="402"/>
      <c r="VSB7" s="402"/>
      <c r="VSC7" s="402"/>
      <c r="VSD7" s="402"/>
      <c r="VSE7" s="402"/>
      <c r="VSF7" s="402"/>
      <c r="VSG7" s="402"/>
      <c r="VSH7" s="402"/>
      <c r="VSI7" s="402"/>
      <c r="VSJ7" s="402"/>
      <c r="VSK7" s="402"/>
      <c r="VSL7" s="402"/>
      <c r="VSM7" s="402"/>
      <c r="VSN7" s="402"/>
      <c r="VSO7" s="402"/>
      <c r="VSP7" s="402"/>
      <c r="VSQ7" s="402"/>
      <c r="VSR7" s="402"/>
      <c r="VSS7" s="402"/>
      <c r="VST7" s="402"/>
      <c r="VSU7" s="402"/>
      <c r="VSV7" s="402"/>
      <c r="VSW7" s="402"/>
      <c r="VSX7" s="402"/>
      <c r="VSY7" s="402"/>
      <c r="VSZ7" s="402"/>
      <c r="VTA7" s="402"/>
      <c r="VTB7" s="402"/>
      <c r="VTC7" s="402"/>
      <c r="VTD7" s="402"/>
      <c r="VTE7" s="402"/>
      <c r="VTF7" s="402"/>
      <c r="VTG7" s="402"/>
      <c r="VTH7" s="402"/>
      <c r="VTI7" s="402"/>
      <c r="VTJ7" s="402"/>
      <c r="VTK7" s="402"/>
      <c r="VTL7" s="402"/>
      <c r="VTM7" s="402"/>
      <c r="VTN7" s="402"/>
      <c r="VTO7" s="402"/>
      <c r="VTP7" s="402"/>
      <c r="VTQ7" s="402"/>
      <c r="VTR7" s="402"/>
      <c r="VTS7" s="402"/>
      <c r="VTT7" s="402"/>
      <c r="VTU7" s="402"/>
      <c r="VTV7" s="402"/>
      <c r="VTW7" s="402"/>
      <c r="VTX7" s="402"/>
      <c r="VTY7" s="402"/>
      <c r="VTZ7" s="402"/>
      <c r="VUA7" s="402"/>
      <c r="VUB7" s="402"/>
      <c r="VUC7" s="402"/>
      <c r="VUD7" s="402"/>
      <c r="VUE7" s="402"/>
      <c r="VUF7" s="402"/>
      <c r="VUG7" s="402"/>
      <c r="VUH7" s="402"/>
      <c r="VUI7" s="402"/>
      <c r="VUJ7" s="402"/>
      <c r="VUK7" s="402"/>
      <c r="VUL7" s="402"/>
      <c r="VUM7" s="402"/>
      <c r="VUN7" s="402"/>
      <c r="VUO7" s="402"/>
      <c r="VUP7" s="402"/>
      <c r="VUQ7" s="402"/>
      <c r="VUR7" s="402"/>
      <c r="VUS7" s="402"/>
      <c r="VUT7" s="402"/>
      <c r="VUU7" s="402"/>
      <c r="VUV7" s="402"/>
      <c r="VUW7" s="402"/>
      <c r="VUX7" s="402"/>
      <c r="VUY7" s="402"/>
      <c r="VUZ7" s="402"/>
      <c r="VVA7" s="402"/>
      <c r="VVB7" s="402"/>
      <c r="VVC7" s="402"/>
      <c r="VVD7" s="402"/>
      <c r="VVE7" s="402"/>
      <c r="VVF7" s="402"/>
      <c r="VVG7" s="402"/>
      <c r="VVH7" s="402"/>
      <c r="VVI7" s="402"/>
      <c r="VVJ7" s="402"/>
      <c r="VVK7" s="402"/>
      <c r="VVL7" s="402"/>
      <c r="VVM7" s="402"/>
      <c r="VVN7" s="402"/>
      <c r="VVO7" s="402"/>
      <c r="VVP7" s="402"/>
      <c r="VVQ7" s="402"/>
      <c r="VVR7" s="402"/>
      <c r="VVS7" s="402"/>
      <c r="VVT7" s="402"/>
      <c r="VVU7" s="402"/>
      <c r="VVV7" s="402"/>
      <c r="VVW7" s="402"/>
      <c r="VVX7" s="402"/>
      <c r="VVY7" s="402"/>
      <c r="VVZ7" s="402"/>
      <c r="VWA7" s="402"/>
      <c r="VWB7" s="402"/>
      <c r="VWC7" s="402"/>
      <c r="VWD7" s="402"/>
      <c r="VWE7" s="402"/>
      <c r="VWF7" s="402"/>
      <c r="VWG7" s="402"/>
      <c r="VWH7" s="402"/>
      <c r="VWI7" s="402"/>
      <c r="VWJ7" s="402"/>
      <c r="VWK7" s="402"/>
      <c r="VWL7" s="402"/>
      <c r="VWM7" s="402"/>
      <c r="VWN7" s="402"/>
      <c r="VWO7" s="402"/>
      <c r="VWP7" s="402"/>
      <c r="VWQ7" s="402"/>
      <c r="VWR7" s="402"/>
      <c r="VWS7" s="402"/>
      <c r="VWT7" s="402"/>
      <c r="VWU7" s="402"/>
      <c r="VWV7" s="402"/>
      <c r="VWW7" s="402"/>
      <c r="VWX7" s="402"/>
      <c r="VWY7" s="402"/>
      <c r="VWZ7" s="402"/>
      <c r="VXA7" s="402"/>
      <c r="VXB7" s="402"/>
      <c r="VXC7" s="402"/>
      <c r="VXD7" s="402"/>
      <c r="VXE7" s="402"/>
      <c r="VXF7" s="402"/>
      <c r="VXG7" s="402"/>
      <c r="VXH7" s="402"/>
      <c r="VXI7" s="402"/>
      <c r="VXJ7" s="402"/>
      <c r="VXK7" s="402"/>
      <c r="VXL7" s="402"/>
      <c r="VXM7" s="402"/>
      <c r="VXN7" s="402"/>
      <c r="VXO7" s="402"/>
      <c r="VXP7" s="402"/>
      <c r="VXQ7" s="402"/>
      <c r="VXR7" s="402"/>
      <c r="VXS7" s="402"/>
      <c r="VXT7" s="402"/>
      <c r="VXU7" s="402"/>
      <c r="VXV7" s="402"/>
      <c r="VXW7" s="402"/>
      <c r="VXX7" s="402"/>
      <c r="VXY7" s="402"/>
      <c r="VXZ7" s="402"/>
      <c r="VYA7" s="402"/>
      <c r="VYB7" s="402"/>
      <c r="VYC7" s="402"/>
      <c r="VYD7" s="402"/>
      <c r="VYE7" s="402"/>
      <c r="VYF7" s="402"/>
      <c r="VYG7" s="402"/>
      <c r="VYH7" s="402"/>
      <c r="VYI7" s="402"/>
      <c r="VYJ7" s="402"/>
      <c r="VYK7" s="402"/>
      <c r="VYL7" s="402"/>
      <c r="VYM7" s="402"/>
      <c r="VYN7" s="402"/>
      <c r="VYO7" s="402"/>
      <c r="VYP7" s="402"/>
      <c r="VYQ7" s="402"/>
      <c r="VYR7" s="402"/>
      <c r="VYS7" s="402"/>
      <c r="VYT7" s="402"/>
      <c r="VYU7" s="402"/>
      <c r="VYV7" s="402"/>
      <c r="VYW7" s="402"/>
      <c r="VYX7" s="402"/>
      <c r="VYY7" s="402"/>
      <c r="VYZ7" s="402"/>
      <c r="VZA7" s="402"/>
      <c r="VZB7" s="402"/>
      <c r="VZC7" s="402"/>
      <c r="VZD7" s="402"/>
      <c r="VZE7" s="402"/>
      <c r="VZF7" s="402"/>
      <c r="VZG7" s="402"/>
      <c r="VZH7" s="402"/>
      <c r="VZI7" s="402"/>
      <c r="VZJ7" s="402"/>
      <c r="VZK7" s="402"/>
      <c r="VZL7" s="402"/>
      <c r="VZM7" s="402"/>
      <c r="VZN7" s="402"/>
      <c r="VZO7" s="402"/>
      <c r="VZP7" s="402"/>
      <c r="VZQ7" s="402"/>
      <c r="VZR7" s="402"/>
      <c r="VZS7" s="402"/>
      <c r="VZT7" s="402"/>
      <c r="VZU7" s="402"/>
      <c r="VZV7" s="402"/>
      <c r="VZW7" s="402"/>
      <c r="VZX7" s="402"/>
      <c r="VZY7" s="402"/>
      <c r="VZZ7" s="402"/>
      <c r="WAA7" s="402"/>
      <c r="WAB7" s="402"/>
      <c r="WAC7" s="402"/>
      <c r="WAD7" s="402"/>
      <c r="WAE7" s="402"/>
      <c r="WAF7" s="402"/>
      <c r="WAG7" s="402"/>
      <c r="WAH7" s="402"/>
      <c r="WAI7" s="402"/>
      <c r="WAJ7" s="402"/>
      <c r="WAK7" s="402"/>
      <c r="WAL7" s="402"/>
      <c r="WAM7" s="402"/>
      <c r="WAN7" s="402"/>
      <c r="WAO7" s="402"/>
      <c r="WAP7" s="402"/>
      <c r="WAQ7" s="402"/>
      <c r="WAR7" s="402"/>
      <c r="WAS7" s="402"/>
      <c r="WAT7" s="402"/>
      <c r="WAU7" s="402"/>
      <c r="WAV7" s="402"/>
      <c r="WAW7" s="402"/>
      <c r="WAX7" s="402"/>
      <c r="WAY7" s="402"/>
      <c r="WAZ7" s="402"/>
      <c r="WBA7" s="402"/>
      <c r="WBB7" s="402"/>
      <c r="WBC7" s="402"/>
      <c r="WBD7" s="402"/>
      <c r="WBE7" s="402"/>
      <c r="WBF7" s="402"/>
      <c r="WBG7" s="402"/>
      <c r="WBH7" s="402"/>
      <c r="WBI7" s="402"/>
      <c r="WBJ7" s="402"/>
      <c r="WBK7" s="402"/>
      <c r="WBL7" s="402"/>
      <c r="WBM7" s="402"/>
      <c r="WBN7" s="402"/>
      <c r="WBO7" s="402"/>
      <c r="WBP7" s="402"/>
      <c r="WBQ7" s="402"/>
      <c r="WBR7" s="402"/>
      <c r="WBS7" s="402"/>
      <c r="WBT7" s="402"/>
      <c r="WBU7" s="402"/>
      <c r="WBV7" s="402"/>
      <c r="WBW7" s="402"/>
      <c r="WBX7" s="402"/>
      <c r="WBY7" s="402"/>
      <c r="WBZ7" s="402"/>
      <c r="WCA7" s="402"/>
      <c r="WCB7" s="402"/>
      <c r="WCC7" s="402"/>
      <c r="WCD7" s="402"/>
      <c r="WCE7" s="402"/>
      <c r="WCF7" s="402"/>
      <c r="WCG7" s="402"/>
      <c r="WCH7" s="402"/>
      <c r="WCI7" s="402"/>
      <c r="WCJ7" s="402"/>
      <c r="WCK7" s="402"/>
      <c r="WCL7" s="402"/>
      <c r="WCM7" s="402"/>
      <c r="WCN7" s="402"/>
      <c r="WCO7" s="402"/>
      <c r="WCP7" s="402"/>
      <c r="WCQ7" s="402"/>
      <c r="WCR7" s="402"/>
      <c r="WCS7" s="402"/>
      <c r="WCT7" s="402"/>
      <c r="WCU7" s="402"/>
      <c r="WCV7" s="402"/>
      <c r="WCW7" s="402"/>
      <c r="WCX7" s="402"/>
      <c r="WCY7" s="402"/>
      <c r="WCZ7" s="402"/>
      <c r="WDA7" s="402"/>
      <c r="WDB7" s="402"/>
      <c r="WDC7" s="402"/>
      <c r="WDD7" s="402"/>
      <c r="WDE7" s="402"/>
      <c r="WDF7" s="402"/>
      <c r="WDG7" s="402"/>
      <c r="WDH7" s="402"/>
      <c r="WDI7" s="402"/>
      <c r="WDJ7" s="402"/>
      <c r="WDK7" s="402"/>
      <c r="WDL7" s="402"/>
      <c r="WDM7" s="402"/>
      <c r="WDN7" s="402"/>
      <c r="WDO7" s="402"/>
      <c r="WDP7" s="402"/>
      <c r="WDQ7" s="402"/>
      <c r="WDR7" s="402"/>
      <c r="WDS7" s="402"/>
      <c r="WDT7" s="402"/>
      <c r="WDU7" s="402"/>
      <c r="WDV7" s="402"/>
      <c r="WDW7" s="402"/>
      <c r="WDX7" s="402"/>
      <c r="WDY7" s="402"/>
      <c r="WDZ7" s="402"/>
      <c r="WEA7" s="402"/>
      <c r="WEB7" s="402"/>
      <c r="WEC7" s="402"/>
      <c r="WED7" s="402"/>
      <c r="WEE7" s="402"/>
      <c r="WEF7" s="402"/>
      <c r="WEG7" s="402"/>
      <c r="WEH7" s="402"/>
      <c r="WEI7" s="402"/>
      <c r="WEJ7" s="402"/>
      <c r="WEK7" s="402"/>
      <c r="WEL7" s="402"/>
      <c r="WEM7" s="402"/>
      <c r="WEN7" s="402"/>
      <c r="WEO7" s="402"/>
      <c r="WEP7" s="402"/>
      <c r="WEQ7" s="402"/>
      <c r="WER7" s="402"/>
      <c r="WES7" s="402"/>
      <c r="WET7" s="402"/>
      <c r="WEU7" s="402"/>
      <c r="WEV7" s="402"/>
      <c r="WEW7" s="402"/>
      <c r="WEX7" s="402"/>
      <c r="WEY7" s="402"/>
      <c r="WEZ7" s="402"/>
      <c r="WFA7" s="402"/>
      <c r="WFB7" s="402"/>
      <c r="WFC7" s="402"/>
      <c r="WFD7" s="402"/>
      <c r="WFE7" s="402"/>
      <c r="WFF7" s="402"/>
      <c r="WFG7" s="402"/>
      <c r="WFH7" s="402"/>
      <c r="WFI7" s="402"/>
      <c r="WFJ7" s="402"/>
      <c r="WFK7" s="402"/>
      <c r="WFL7" s="402"/>
      <c r="WFM7" s="402"/>
      <c r="WFN7" s="402"/>
      <c r="WFO7" s="402"/>
      <c r="WFP7" s="402"/>
      <c r="WFQ7" s="402"/>
      <c r="WFR7" s="402"/>
      <c r="WFS7" s="402"/>
      <c r="WFT7" s="402"/>
      <c r="WFU7" s="402"/>
      <c r="WFV7" s="402"/>
      <c r="WFW7" s="402"/>
      <c r="WFX7" s="402"/>
      <c r="WFY7" s="402"/>
      <c r="WFZ7" s="402"/>
      <c r="WGA7" s="402"/>
      <c r="WGB7" s="402"/>
      <c r="WGC7" s="402"/>
      <c r="WGD7" s="402"/>
      <c r="WGE7" s="402"/>
      <c r="WGF7" s="402"/>
      <c r="WGG7" s="402"/>
      <c r="WGH7" s="402"/>
      <c r="WGI7" s="402"/>
      <c r="WGJ7" s="402"/>
      <c r="WGK7" s="402"/>
      <c r="WGL7" s="402"/>
      <c r="WGM7" s="402"/>
      <c r="WGN7" s="402"/>
      <c r="WGO7" s="402"/>
      <c r="WGP7" s="402"/>
      <c r="WGQ7" s="402"/>
      <c r="WGR7" s="402"/>
      <c r="WGS7" s="402"/>
      <c r="WGT7" s="402"/>
      <c r="WGU7" s="402"/>
      <c r="WGV7" s="402"/>
      <c r="WGW7" s="402"/>
      <c r="WGX7" s="402"/>
      <c r="WGY7" s="402"/>
      <c r="WGZ7" s="402"/>
      <c r="WHA7" s="402"/>
      <c r="WHB7" s="402"/>
      <c r="WHC7" s="402"/>
      <c r="WHD7" s="402"/>
      <c r="WHE7" s="402"/>
      <c r="WHF7" s="402"/>
      <c r="WHG7" s="402"/>
      <c r="WHH7" s="402"/>
      <c r="WHI7" s="402"/>
      <c r="WHJ7" s="402"/>
      <c r="WHK7" s="402"/>
      <c r="WHL7" s="402"/>
      <c r="WHM7" s="402"/>
      <c r="WHN7" s="402"/>
      <c r="WHO7" s="402"/>
      <c r="WHP7" s="402"/>
      <c r="WHQ7" s="402"/>
      <c r="WHR7" s="402"/>
      <c r="WHS7" s="402"/>
      <c r="WHT7" s="402"/>
      <c r="WHU7" s="402"/>
      <c r="WHV7" s="402"/>
      <c r="WHW7" s="402"/>
      <c r="WHX7" s="402"/>
      <c r="WHY7" s="402"/>
      <c r="WHZ7" s="402"/>
      <c r="WIA7" s="402"/>
      <c r="WIB7" s="402"/>
      <c r="WIC7" s="402"/>
      <c r="WID7" s="402"/>
      <c r="WIE7" s="402"/>
      <c r="WIF7" s="402"/>
      <c r="WIG7" s="402"/>
      <c r="WIH7" s="402"/>
      <c r="WII7" s="402"/>
      <c r="WIJ7" s="402"/>
      <c r="WIK7" s="402"/>
      <c r="WIL7" s="402"/>
      <c r="WIM7" s="402"/>
      <c r="WIN7" s="402"/>
      <c r="WIO7" s="402"/>
      <c r="WIP7" s="402"/>
      <c r="WIQ7" s="402"/>
      <c r="WIR7" s="402"/>
      <c r="WIS7" s="402"/>
      <c r="WIT7" s="402"/>
      <c r="WIU7" s="402"/>
      <c r="WIV7" s="402"/>
      <c r="WIW7" s="402"/>
      <c r="WIX7" s="402"/>
      <c r="WIY7" s="402"/>
      <c r="WIZ7" s="402"/>
      <c r="WJA7" s="402"/>
      <c r="WJB7" s="402"/>
      <c r="WJC7" s="402"/>
      <c r="WJD7" s="402"/>
      <c r="WJE7" s="402"/>
      <c r="WJF7" s="402"/>
      <c r="WJG7" s="402"/>
      <c r="WJH7" s="402"/>
      <c r="WJI7" s="402"/>
      <c r="WJJ7" s="402"/>
      <c r="WJK7" s="402"/>
      <c r="WJL7" s="402"/>
      <c r="WJM7" s="402"/>
      <c r="WJN7" s="402"/>
      <c r="WJO7" s="402"/>
      <c r="WJP7" s="402"/>
      <c r="WJQ7" s="402"/>
      <c r="WJR7" s="402"/>
      <c r="WJS7" s="402"/>
      <c r="WJT7" s="402"/>
      <c r="WJU7" s="402"/>
      <c r="WJV7" s="402"/>
      <c r="WJW7" s="402"/>
      <c r="WJX7" s="402"/>
      <c r="WJY7" s="402"/>
      <c r="WJZ7" s="402"/>
      <c r="WKA7" s="402"/>
      <c r="WKB7" s="402"/>
      <c r="WKC7" s="402"/>
      <c r="WKD7" s="402"/>
      <c r="WKE7" s="402"/>
      <c r="WKF7" s="402"/>
      <c r="WKG7" s="402"/>
      <c r="WKH7" s="402"/>
      <c r="WKI7" s="402"/>
      <c r="WKJ7" s="402"/>
      <c r="WKK7" s="402"/>
      <c r="WKL7" s="402"/>
      <c r="WKM7" s="402"/>
      <c r="WKN7" s="402"/>
      <c r="WKO7" s="402"/>
      <c r="WKP7" s="402"/>
      <c r="WKQ7" s="402"/>
      <c r="WKR7" s="402"/>
      <c r="WKS7" s="402"/>
      <c r="WKT7" s="402"/>
      <c r="WKU7" s="402"/>
      <c r="WKV7" s="402"/>
      <c r="WKW7" s="402"/>
      <c r="WKX7" s="402"/>
      <c r="WKY7" s="402"/>
      <c r="WKZ7" s="402"/>
      <c r="WLA7" s="402"/>
      <c r="WLB7" s="402"/>
      <c r="WLC7" s="402"/>
      <c r="WLD7" s="402"/>
      <c r="WLE7" s="402"/>
      <c r="WLF7" s="402"/>
      <c r="WLG7" s="402"/>
      <c r="WLH7" s="402"/>
      <c r="WLI7" s="402"/>
      <c r="WLJ7" s="402"/>
      <c r="WLK7" s="402"/>
      <c r="WLL7" s="402"/>
      <c r="WLM7" s="402"/>
      <c r="WLN7" s="402"/>
      <c r="WLO7" s="402"/>
      <c r="WLP7" s="402"/>
      <c r="WLQ7" s="402"/>
      <c r="WLR7" s="402"/>
      <c r="WLS7" s="402"/>
      <c r="WLT7" s="402"/>
      <c r="WLU7" s="402"/>
      <c r="WLV7" s="402"/>
      <c r="WLW7" s="402"/>
      <c r="WLX7" s="402"/>
      <c r="WLY7" s="402"/>
      <c r="WLZ7" s="402"/>
      <c r="WMA7" s="402"/>
      <c r="WMB7" s="402"/>
      <c r="WMC7" s="402"/>
      <c r="WMD7" s="402"/>
      <c r="WME7" s="402"/>
      <c r="WMF7" s="402"/>
      <c r="WMG7" s="402"/>
      <c r="WMH7" s="402"/>
      <c r="WMI7" s="402"/>
      <c r="WMJ7" s="402"/>
      <c r="WMK7" s="402"/>
      <c r="WML7" s="402"/>
      <c r="WMM7" s="402"/>
      <c r="WMN7" s="402"/>
      <c r="WMO7" s="402"/>
      <c r="WMP7" s="402"/>
      <c r="WMQ7" s="402"/>
      <c r="WMR7" s="402"/>
      <c r="WMS7" s="402"/>
      <c r="WMT7" s="402"/>
      <c r="WMU7" s="402"/>
      <c r="WMV7" s="402"/>
      <c r="WMW7" s="402"/>
      <c r="WMX7" s="402"/>
      <c r="WMY7" s="402"/>
      <c r="WMZ7" s="402"/>
      <c r="WNA7" s="402"/>
      <c r="WNB7" s="402"/>
      <c r="WNC7" s="402"/>
      <c r="WND7" s="402"/>
      <c r="WNE7" s="402"/>
      <c r="WNF7" s="402"/>
      <c r="WNG7" s="402"/>
      <c r="WNH7" s="402"/>
      <c r="WNI7" s="402"/>
      <c r="WNJ7" s="402"/>
      <c r="WNK7" s="402"/>
      <c r="WNL7" s="402"/>
      <c r="WNM7" s="402"/>
      <c r="WNN7" s="402"/>
      <c r="WNO7" s="402"/>
      <c r="WNP7" s="402"/>
      <c r="WNQ7" s="402"/>
      <c r="WNR7" s="402"/>
      <c r="WNS7" s="402"/>
      <c r="WNT7" s="402"/>
      <c r="WNU7" s="402"/>
      <c r="WNV7" s="402"/>
      <c r="WNW7" s="402"/>
      <c r="WNX7" s="402"/>
      <c r="WNY7" s="402"/>
      <c r="WNZ7" s="402"/>
      <c r="WOA7" s="402"/>
      <c r="WOB7" s="402"/>
      <c r="WOC7" s="402"/>
      <c r="WOD7" s="402"/>
      <c r="WOE7" s="402"/>
      <c r="WOF7" s="402"/>
      <c r="WOG7" s="402"/>
      <c r="WOH7" s="402"/>
      <c r="WOI7" s="402"/>
      <c r="WOJ7" s="402"/>
      <c r="WOK7" s="402"/>
      <c r="WOL7" s="402"/>
      <c r="WOM7" s="402"/>
      <c r="WON7" s="402"/>
      <c r="WOO7" s="402"/>
      <c r="WOP7" s="402"/>
      <c r="WOQ7" s="402"/>
      <c r="WOR7" s="402"/>
      <c r="WOS7" s="402"/>
      <c r="WOT7" s="402"/>
      <c r="WOU7" s="402"/>
      <c r="WOV7" s="402"/>
      <c r="WOW7" s="402"/>
      <c r="WOX7" s="402"/>
      <c r="WOY7" s="402"/>
      <c r="WOZ7" s="402"/>
      <c r="WPA7" s="402"/>
      <c r="WPB7" s="402"/>
      <c r="WPC7" s="402"/>
      <c r="WPD7" s="402"/>
      <c r="WPE7" s="402"/>
      <c r="WPF7" s="402"/>
      <c r="WPG7" s="402"/>
      <c r="WPH7" s="402"/>
      <c r="WPI7" s="402"/>
      <c r="WPJ7" s="402"/>
      <c r="WPK7" s="402"/>
      <c r="WPL7" s="402"/>
      <c r="WPM7" s="402"/>
      <c r="WPN7" s="402"/>
      <c r="WPO7" s="402"/>
      <c r="WPP7" s="402"/>
      <c r="WPQ7" s="402"/>
      <c r="WPR7" s="402"/>
      <c r="WPS7" s="402"/>
      <c r="WPT7" s="402"/>
      <c r="WPU7" s="402"/>
      <c r="WPV7" s="402"/>
      <c r="WPW7" s="402"/>
      <c r="WPX7" s="402"/>
      <c r="WPY7" s="402"/>
      <c r="WPZ7" s="402"/>
      <c r="WQA7" s="402"/>
      <c r="WQB7" s="402"/>
      <c r="WQC7" s="402"/>
      <c r="WQD7" s="402"/>
      <c r="WQE7" s="402"/>
      <c r="WQF7" s="402"/>
      <c r="WQG7" s="402"/>
      <c r="WQH7" s="402"/>
      <c r="WQI7" s="402"/>
      <c r="WQJ7" s="402"/>
      <c r="WQK7" s="402"/>
      <c r="WQL7" s="402"/>
      <c r="WQM7" s="402"/>
      <c r="WQN7" s="402"/>
      <c r="WQO7" s="402"/>
      <c r="WQP7" s="402"/>
      <c r="WQQ7" s="402"/>
      <c r="WQR7" s="402"/>
      <c r="WQS7" s="402"/>
      <c r="WQT7" s="402"/>
      <c r="WQU7" s="402"/>
      <c r="WQV7" s="402"/>
      <c r="WQW7" s="402"/>
      <c r="WQX7" s="402"/>
      <c r="WQY7" s="402"/>
      <c r="WQZ7" s="402"/>
      <c r="WRA7" s="402"/>
      <c r="WRB7" s="402"/>
      <c r="WRC7" s="402"/>
      <c r="WRD7" s="402"/>
      <c r="WRE7" s="402"/>
      <c r="WRF7" s="402"/>
      <c r="WRG7" s="402"/>
      <c r="WRH7" s="402"/>
      <c r="WRI7" s="402"/>
      <c r="WRJ7" s="402"/>
      <c r="WRK7" s="402"/>
      <c r="WRL7" s="402"/>
      <c r="WRM7" s="402"/>
      <c r="WRN7" s="402"/>
      <c r="WRO7" s="402"/>
      <c r="WRP7" s="402"/>
      <c r="WRQ7" s="402"/>
      <c r="WRR7" s="402"/>
      <c r="WRS7" s="402"/>
      <c r="WRT7" s="402"/>
      <c r="WRU7" s="402"/>
      <c r="WRV7" s="402"/>
      <c r="WRW7" s="402"/>
      <c r="WRX7" s="402"/>
      <c r="WRY7" s="402"/>
      <c r="WRZ7" s="402"/>
      <c r="WSA7" s="402"/>
      <c r="WSB7" s="402"/>
      <c r="WSC7" s="402"/>
      <c r="WSD7" s="402"/>
      <c r="WSE7" s="402"/>
      <c r="WSF7" s="402"/>
      <c r="WSG7" s="402"/>
      <c r="WSH7" s="402"/>
      <c r="WSI7" s="402"/>
      <c r="WSJ7" s="402"/>
      <c r="WSK7" s="402"/>
      <c r="WSL7" s="402"/>
      <c r="WSM7" s="402"/>
      <c r="WSN7" s="402"/>
      <c r="WSO7" s="402"/>
      <c r="WSP7" s="402"/>
      <c r="WSQ7" s="402"/>
      <c r="WSR7" s="402"/>
      <c r="WSS7" s="402"/>
      <c r="WST7" s="402"/>
      <c r="WSU7" s="402"/>
      <c r="WSV7" s="402"/>
      <c r="WSW7" s="402"/>
      <c r="WSX7" s="402"/>
      <c r="WSY7" s="402"/>
      <c r="WSZ7" s="402"/>
      <c r="WTA7" s="402"/>
      <c r="WTB7" s="402"/>
      <c r="WTC7" s="402"/>
      <c r="WTD7" s="402"/>
      <c r="WTE7" s="402"/>
      <c r="WTF7" s="402"/>
      <c r="WTG7" s="402"/>
      <c r="WTH7" s="402"/>
      <c r="WTI7" s="402"/>
      <c r="WTJ7" s="402"/>
      <c r="WTK7" s="402"/>
      <c r="WTL7" s="402"/>
      <c r="WTM7" s="402"/>
      <c r="WTN7" s="402"/>
      <c r="WTO7" s="402"/>
      <c r="WTP7" s="402"/>
      <c r="WTQ7" s="402"/>
      <c r="WTR7" s="402"/>
      <c r="WTS7" s="402"/>
      <c r="WTT7" s="402"/>
      <c r="WTU7" s="402"/>
      <c r="WTV7" s="402"/>
      <c r="WTW7" s="402"/>
      <c r="WTX7" s="402"/>
      <c r="WTY7" s="402"/>
      <c r="WTZ7" s="402"/>
      <c r="WUA7" s="402"/>
      <c r="WUB7" s="402"/>
      <c r="WUC7" s="402"/>
      <c r="WUD7" s="402"/>
      <c r="WUE7" s="402"/>
      <c r="WUF7" s="402"/>
      <c r="WUG7" s="402"/>
      <c r="WUH7" s="402"/>
      <c r="WUI7" s="402"/>
      <c r="WUJ7" s="402"/>
      <c r="WUK7" s="402"/>
      <c r="WUL7" s="402"/>
      <c r="WUM7" s="402"/>
      <c r="WUN7" s="402"/>
      <c r="WUO7" s="402"/>
      <c r="WUP7" s="402"/>
      <c r="WUQ7" s="402"/>
      <c r="WUR7" s="402"/>
      <c r="WUS7" s="402"/>
      <c r="WUT7" s="402"/>
      <c r="WUU7" s="402"/>
      <c r="WUV7" s="402"/>
      <c r="WUW7" s="402"/>
      <c r="WUX7" s="402"/>
      <c r="WUY7" s="402"/>
      <c r="WUZ7" s="402"/>
      <c r="WVA7" s="402"/>
      <c r="WVB7" s="402"/>
      <c r="WVC7" s="402"/>
      <c r="WVD7" s="402"/>
      <c r="WVE7" s="402"/>
      <c r="WVF7" s="402"/>
      <c r="WVG7" s="402"/>
      <c r="WVH7" s="402"/>
      <c r="WVI7" s="402"/>
      <c r="WVJ7" s="402"/>
      <c r="WVK7" s="402"/>
      <c r="WVL7" s="402"/>
      <c r="WVM7" s="402"/>
      <c r="WVN7" s="402"/>
      <c r="WVO7" s="402"/>
      <c r="WVP7" s="402"/>
      <c r="WVQ7" s="402"/>
      <c r="WVR7" s="402"/>
      <c r="WVS7" s="402"/>
      <c r="WVT7" s="402"/>
      <c r="WVU7" s="402"/>
      <c r="WVV7" s="402"/>
      <c r="WVW7" s="402"/>
      <c r="WVX7" s="402"/>
      <c r="WVY7" s="402"/>
      <c r="WVZ7" s="402"/>
      <c r="WWA7" s="402"/>
      <c r="WWB7" s="402"/>
      <c r="WWC7" s="402"/>
      <c r="WWD7" s="402"/>
      <c r="WWE7" s="402"/>
      <c r="WWF7" s="402"/>
      <c r="WWG7" s="402"/>
      <c r="WWH7" s="402"/>
      <c r="WWI7" s="402"/>
      <c r="WWJ7" s="402"/>
      <c r="WWK7" s="402"/>
      <c r="WWL7" s="402"/>
      <c r="WWM7" s="402"/>
      <c r="WWN7" s="402"/>
      <c r="WWO7" s="402"/>
      <c r="WWP7" s="402"/>
      <c r="WWQ7" s="402"/>
      <c r="WWR7" s="402"/>
      <c r="WWS7" s="402"/>
      <c r="WWT7" s="402"/>
      <c r="WWU7" s="402"/>
      <c r="WWV7" s="402"/>
      <c r="WWW7" s="402"/>
      <c r="WWX7" s="402"/>
      <c r="WWY7" s="402"/>
      <c r="WWZ7" s="402"/>
      <c r="WXA7" s="402"/>
      <c r="WXB7" s="402"/>
      <c r="WXC7" s="402"/>
      <c r="WXD7" s="402"/>
      <c r="WXE7" s="402"/>
      <c r="WXF7" s="402"/>
      <c r="WXG7" s="402"/>
      <c r="WXH7" s="402"/>
      <c r="WXI7" s="402"/>
      <c r="WXJ7" s="402"/>
      <c r="WXK7" s="402"/>
      <c r="WXL7" s="402"/>
      <c r="WXM7" s="402"/>
      <c r="WXN7" s="402"/>
      <c r="WXO7" s="402"/>
      <c r="WXP7" s="402"/>
      <c r="WXQ7" s="402"/>
      <c r="WXR7" s="402"/>
      <c r="WXS7" s="402"/>
      <c r="WXT7" s="402"/>
      <c r="WXU7" s="402"/>
      <c r="WXV7" s="402"/>
      <c r="WXW7" s="402"/>
      <c r="WXX7" s="402"/>
      <c r="WXY7" s="402"/>
      <c r="WXZ7" s="402"/>
      <c r="WYA7" s="402"/>
      <c r="WYB7" s="402"/>
      <c r="WYC7" s="402"/>
      <c r="WYD7" s="402"/>
      <c r="WYE7" s="402"/>
      <c r="WYF7" s="402"/>
      <c r="WYG7" s="402"/>
      <c r="WYH7" s="402"/>
      <c r="WYI7" s="402"/>
      <c r="WYJ7" s="402"/>
      <c r="WYK7" s="402"/>
      <c r="WYL7" s="402"/>
      <c r="WYM7" s="402"/>
      <c r="WYN7" s="402"/>
      <c r="WYO7" s="402"/>
      <c r="WYP7" s="402"/>
      <c r="WYQ7" s="402"/>
      <c r="WYR7" s="402"/>
      <c r="WYS7" s="402"/>
      <c r="WYT7" s="402"/>
      <c r="WYU7" s="402"/>
      <c r="WYV7" s="402"/>
      <c r="WYW7" s="402"/>
      <c r="WYX7" s="402"/>
      <c r="WYY7" s="402"/>
      <c r="WYZ7" s="402"/>
      <c r="WZA7" s="402"/>
      <c r="WZB7" s="402"/>
      <c r="WZC7" s="402"/>
      <c r="WZD7" s="402"/>
      <c r="WZE7" s="402"/>
      <c r="WZF7" s="402"/>
      <c r="WZG7" s="402"/>
      <c r="WZH7" s="402"/>
      <c r="WZI7" s="402"/>
      <c r="WZJ7" s="402"/>
      <c r="WZK7" s="402"/>
      <c r="WZL7" s="402"/>
      <c r="WZM7" s="402"/>
      <c r="WZN7" s="402"/>
      <c r="WZO7" s="402"/>
      <c r="WZP7" s="402"/>
      <c r="WZQ7" s="402"/>
      <c r="WZR7" s="402"/>
      <c r="WZS7" s="402"/>
      <c r="WZT7" s="402"/>
      <c r="WZU7" s="402"/>
      <c r="WZV7" s="402"/>
      <c r="WZW7" s="402"/>
      <c r="WZX7" s="402"/>
      <c r="WZY7" s="402"/>
      <c r="WZZ7" s="402"/>
      <c r="XAA7" s="402"/>
      <c r="XAB7" s="402"/>
      <c r="XAC7" s="402"/>
      <c r="XAD7" s="402"/>
      <c r="XAE7" s="402"/>
      <c r="XAF7" s="402"/>
      <c r="XAG7" s="402"/>
      <c r="XAH7" s="402"/>
      <c r="XAI7" s="402"/>
      <c r="XAJ7" s="402"/>
      <c r="XAK7" s="402"/>
      <c r="XAL7" s="402"/>
      <c r="XAM7" s="402"/>
      <c r="XAN7" s="402"/>
      <c r="XAO7" s="402"/>
      <c r="XAP7" s="402"/>
      <c r="XAQ7" s="402"/>
      <c r="XAR7" s="402"/>
      <c r="XAS7" s="402"/>
      <c r="XAT7" s="402"/>
      <c r="XAU7" s="402"/>
      <c r="XAV7" s="402"/>
      <c r="XAW7" s="402"/>
      <c r="XAX7" s="402"/>
      <c r="XAY7" s="402"/>
      <c r="XAZ7" s="402"/>
      <c r="XBA7" s="402"/>
      <c r="XBB7" s="402"/>
      <c r="XBC7" s="402"/>
      <c r="XBD7" s="402"/>
      <c r="XBE7" s="402"/>
      <c r="XBF7" s="402"/>
      <c r="XBG7" s="402"/>
      <c r="XBH7" s="402"/>
      <c r="XBI7" s="402"/>
      <c r="XBJ7" s="402"/>
      <c r="XBK7" s="402"/>
      <c r="XBL7" s="402"/>
      <c r="XBM7" s="402"/>
      <c r="XBN7" s="402"/>
      <c r="XBO7" s="402"/>
      <c r="XBP7" s="402"/>
      <c r="XBQ7" s="402"/>
      <c r="XBR7" s="402"/>
      <c r="XBS7" s="402"/>
      <c r="XBT7" s="402"/>
      <c r="XBU7" s="402"/>
      <c r="XBV7" s="402"/>
      <c r="XBW7" s="402"/>
      <c r="XBX7" s="402"/>
      <c r="XBY7" s="402"/>
      <c r="XBZ7" s="402"/>
      <c r="XCA7" s="402"/>
      <c r="XCB7" s="402"/>
      <c r="XCC7" s="402"/>
      <c r="XCD7" s="402"/>
      <c r="XCE7" s="402"/>
      <c r="XCF7" s="402"/>
      <c r="XCG7" s="402"/>
      <c r="XCH7" s="402"/>
      <c r="XCI7" s="402"/>
      <c r="XCJ7" s="402"/>
      <c r="XCK7" s="402"/>
      <c r="XCL7" s="402"/>
      <c r="XCM7" s="402"/>
      <c r="XCN7" s="402"/>
      <c r="XCO7" s="402"/>
      <c r="XCP7" s="402"/>
      <c r="XCQ7" s="402"/>
      <c r="XCR7" s="402"/>
      <c r="XCS7" s="402"/>
      <c r="XCT7" s="402"/>
      <c r="XCU7" s="402"/>
      <c r="XCV7" s="402"/>
      <c r="XCW7" s="402"/>
      <c r="XCX7" s="402"/>
      <c r="XCY7" s="402"/>
      <c r="XCZ7" s="402"/>
      <c r="XDA7" s="402"/>
      <c r="XDB7" s="402"/>
      <c r="XDC7" s="402"/>
      <c r="XDD7" s="402"/>
      <c r="XDE7" s="402"/>
      <c r="XDF7" s="402"/>
      <c r="XDG7" s="402"/>
      <c r="XDH7" s="402"/>
    </row>
    <row r="8" spans="2:16336" x14ac:dyDescent="0.25">
      <c r="B8" s="257" t="s">
        <v>934</v>
      </c>
      <c r="C8" s="258">
        <v>34904.649093729997</v>
      </c>
      <c r="D8" s="259">
        <v>38.280686751183232</v>
      </c>
      <c r="E8" s="258">
        <v>54840.512761320002</v>
      </c>
      <c r="F8" s="259">
        <v>50.143488567279505</v>
      </c>
    </row>
    <row r="9" spans="2:16336" x14ac:dyDescent="0.25">
      <c r="B9" s="150" t="s">
        <v>129</v>
      </c>
      <c r="C9" s="66">
        <v>13280.531012959997</v>
      </c>
      <c r="D9" s="67">
        <v>14.565046800250419</v>
      </c>
      <c r="E9" s="66">
        <v>16975.849999999999</v>
      </c>
      <c r="F9" s="67">
        <v>15.521888792317023</v>
      </c>
    </row>
    <row r="10" spans="2:16336" x14ac:dyDescent="0.25">
      <c r="B10" s="150" t="s">
        <v>126</v>
      </c>
      <c r="C10" s="66">
        <v>9734.1550000000007</v>
      </c>
      <c r="D10" s="67">
        <v>10.675659203501361</v>
      </c>
      <c r="E10" s="66">
        <v>15101.100000000002</v>
      </c>
      <c r="F10" s="67">
        <v>13.807708883010786</v>
      </c>
    </row>
    <row r="11" spans="2:16336" x14ac:dyDescent="0.25">
      <c r="B11" s="150" t="s">
        <v>519</v>
      </c>
      <c r="C11" s="66">
        <v>4320.5600000000004</v>
      </c>
      <c r="D11" s="67">
        <v>4.7384519897494792</v>
      </c>
      <c r="E11" s="66">
        <v>7627.1170042800004</v>
      </c>
      <c r="F11" s="67">
        <v>6.9738635736310313</v>
      </c>
    </row>
    <row r="12" spans="2:16336" x14ac:dyDescent="0.25">
      <c r="B12" s="150" t="s">
        <v>520</v>
      </c>
      <c r="C12" s="66">
        <v>3783.7850801</v>
      </c>
      <c r="D12" s="67">
        <v>4.1497592769419329</v>
      </c>
      <c r="E12" s="66">
        <v>6904.9277549999997</v>
      </c>
      <c r="F12" s="67">
        <v>6.3135289680394946</v>
      </c>
    </row>
    <row r="13" spans="2:16336" x14ac:dyDescent="0.25">
      <c r="B13" s="150" t="s">
        <v>521</v>
      </c>
      <c r="C13" s="66">
        <v>1620</v>
      </c>
      <c r="D13" s="67">
        <v>1.7766891845950885</v>
      </c>
      <c r="E13" s="66">
        <v>5700.9000000000005</v>
      </c>
      <c r="F13" s="67">
        <v>5.2126247472804099</v>
      </c>
    </row>
    <row r="14" spans="2:16336" x14ac:dyDescent="0.25">
      <c r="B14" s="150" t="s">
        <v>522</v>
      </c>
      <c r="C14" s="66">
        <v>2165.6180006700001</v>
      </c>
      <c r="D14" s="67">
        <v>2.3750802961449557</v>
      </c>
      <c r="E14" s="66">
        <v>2530.6180020399997</v>
      </c>
      <c r="F14" s="67">
        <v>2.3138736030007556</v>
      </c>
    </row>
    <row r="15" spans="2:16336" ht="15.75" thickBot="1" x14ac:dyDescent="0.3">
      <c r="B15" s="254" t="s">
        <v>1221</v>
      </c>
      <c r="C15" s="255">
        <v>91180.833093729991</v>
      </c>
      <c r="D15" s="256">
        <v>100</v>
      </c>
      <c r="E15" s="255">
        <v>109367.16676132</v>
      </c>
      <c r="F15" s="256">
        <v>100</v>
      </c>
    </row>
    <row r="16" spans="2:16336" ht="15.75" thickBot="1" x14ac:dyDescent="0.3">
      <c r="B16" s="55"/>
      <c r="C16" s="55"/>
      <c r="D16" s="55"/>
      <c r="E16" s="56"/>
      <c r="F16" s="57"/>
    </row>
    <row r="17" spans="2:16" ht="15.75" thickBot="1" x14ac:dyDescent="0.3">
      <c r="F17" s="57"/>
    </row>
    <row r="18" spans="2:16" ht="15.75" thickBot="1" x14ac:dyDescent="0.3">
      <c r="F18" s="57"/>
    </row>
    <row r="19" spans="2:16" ht="15.75" thickBot="1" x14ac:dyDescent="0.3">
      <c r="B19" s="312"/>
      <c r="C19" s="312"/>
      <c r="D19" s="312"/>
      <c r="E19" s="56"/>
      <c r="F19" s="57"/>
    </row>
    <row r="20" spans="2:16" ht="15.75" thickBot="1" x14ac:dyDescent="0.3">
      <c r="B20" s="313"/>
      <c r="C20" s="313"/>
      <c r="D20" s="313"/>
      <c r="F20" s="57"/>
    </row>
    <row r="21" spans="2:16" ht="16.5" thickBot="1" x14ac:dyDescent="0.3">
      <c r="B21" s="314"/>
      <c r="C21" s="315"/>
      <c r="D21" s="316"/>
      <c r="F21" s="57"/>
    </row>
    <row r="22" spans="2:16" x14ac:dyDescent="0.25">
      <c r="B22" s="317"/>
      <c r="C22" s="318"/>
      <c r="D22" s="319"/>
      <c r="F22" s="57"/>
    </row>
    <row r="23" spans="2:16" x14ac:dyDescent="0.25">
      <c r="B23" s="320"/>
      <c r="C23" s="318"/>
      <c r="D23" s="319"/>
    </row>
    <row r="24" spans="2:16" ht="15.75" x14ac:dyDescent="0.25">
      <c r="B24" s="314"/>
      <c r="C24" s="315"/>
      <c r="D24" s="316"/>
    </row>
    <row r="25" spans="2:16" x14ac:dyDescent="0.25">
      <c r="B25" s="317"/>
      <c r="C25" s="318"/>
      <c r="D25" s="319"/>
    </row>
    <row r="26" spans="2:16" x14ac:dyDescent="0.25">
      <c r="B26" s="317"/>
      <c r="C26" s="318"/>
      <c r="D26" s="319"/>
    </row>
    <row r="27" spans="2:16" ht="23.25" customHeight="1" x14ac:dyDescent="0.25">
      <c r="B27" s="317"/>
      <c r="C27" s="318"/>
      <c r="D27" s="319"/>
    </row>
    <row r="28" spans="2:16" x14ac:dyDescent="0.25">
      <c r="B28" s="317"/>
      <c r="C28" s="318"/>
      <c r="D28" s="319"/>
      <c r="H28" s="384" t="s">
        <v>1303</v>
      </c>
      <c r="I28" s="384"/>
      <c r="J28" s="384"/>
      <c r="K28" s="384"/>
      <c r="L28" s="384"/>
      <c r="M28" s="384"/>
      <c r="N28" s="384"/>
      <c r="O28" s="384"/>
      <c r="P28" s="384"/>
    </row>
    <row r="29" spans="2:16" x14ac:dyDescent="0.25">
      <c r="B29" s="317"/>
      <c r="C29" s="318"/>
      <c r="D29" s="319"/>
      <c r="H29" s="384" t="s">
        <v>142</v>
      </c>
      <c r="I29" s="384"/>
      <c r="J29" s="384"/>
      <c r="K29" s="384"/>
      <c r="L29" s="384"/>
      <c r="M29" s="384"/>
      <c r="N29" s="384"/>
      <c r="O29" s="384"/>
      <c r="P29" s="384"/>
    </row>
    <row r="30" spans="2:16" x14ac:dyDescent="0.25">
      <c r="B30" s="317"/>
      <c r="C30" s="318"/>
      <c r="D30" s="319"/>
    </row>
    <row r="31" spans="2:16" x14ac:dyDescent="0.25">
      <c r="B31" s="321"/>
      <c r="C31" s="322"/>
      <c r="D31" s="323"/>
    </row>
    <row r="32" spans="2:16" x14ac:dyDescent="0.25">
      <c r="B32" s="29"/>
      <c r="C32" s="29"/>
      <c r="D32" s="29"/>
    </row>
  </sheetData>
  <mergeCells count="9289">
    <mergeCell ref="JKW6:JKW7"/>
    <mergeCell ref="JKX6:JKX7"/>
    <mergeCell ref="JKY6:JKY7"/>
    <mergeCell ref="JKZ6:JKZ7"/>
    <mergeCell ref="JLA6:JLA7"/>
    <mergeCell ref="JLB6:JLB7"/>
    <mergeCell ref="E3:F3"/>
    <mergeCell ref="C3:D3"/>
    <mergeCell ref="B3:B4"/>
    <mergeCell ref="I4:J4"/>
    <mergeCell ref="P4:Q4"/>
    <mergeCell ref="JKQ6:JKQ7"/>
    <mergeCell ref="JKR6:JKR7"/>
    <mergeCell ref="JKS6:JKS7"/>
    <mergeCell ref="JKT6:JKT7"/>
    <mergeCell ref="JKU6:JKU7"/>
    <mergeCell ref="JKV6:JKV7"/>
    <mergeCell ref="JKK6:JKK7"/>
    <mergeCell ref="JKL6:JKL7"/>
    <mergeCell ref="JKM6:JKM7"/>
    <mergeCell ref="JKN6:JKN7"/>
    <mergeCell ref="JKO6:JKO7"/>
    <mergeCell ref="JKP6:JKP7"/>
    <mergeCell ref="JLO6:JLO7"/>
    <mergeCell ref="JLP6:JLP7"/>
    <mergeCell ref="JLQ6:JLQ7"/>
    <mergeCell ref="JLR6:JLR7"/>
    <mergeCell ref="JLS6:JLS7"/>
    <mergeCell ref="JLT6:JLT7"/>
    <mergeCell ref="JLI6:JLI7"/>
    <mergeCell ref="JLJ6:JLJ7"/>
    <mergeCell ref="JLK6:JLK7"/>
    <mergeCell ref="JLL6:JLL7"/>
    <mergeCell ref="JLM6:JLM7"/>
    <mergeCell ref="JLN6:JLN7"/>
    <mergeCell ref="JLC6:JLC7"/>
    <mergeCell ref="JLD6:JLD7"/>
    <mergeCell ref="JLE6:JLE7"/>
    <mergeCell ref="JLF6:JLF7"/>
    <mergeCell ref="JLG6:JLG7"/>
    <mergeCell ref="JLH6:JLH7"/>
    <mergeCell ref="JMA6:JMA7"/>
    <mergeCell ref="JMB6:JMB7"/>
    <mergeCell ref="JMC6:JMC7"/>
    <mergeCell ref="JMD6:JMD7"/>
    <mergeCell ref="JME6:JME7"/>
    <mergeCell ref="JMF6:JMF7"/>
    <mergeCell ref="JLU6:JLU7"/>
    <mergeCell ref="JLV6:JLV7"/>
    <mergeCell ref="JLW6:JLW7"/>
    <mergeCell ref="JLX6:JLX7"/>
    <mergeCell ref="JLY6:JLY7"/>
    <mergeCell ref="JLZ6:JLZ7"/>
    <mergeCell ref="JMS6:JMS7"/>
    <mergeCell ref="JMT6:JMT7"/>
    <mergeCell ref="JMU6:JMU7"/>
    <mergeCell ref="JMV6:JMV7"/>
    <mergeCell ref="JMW6:JMW7"/>
    <mergeCell ref="JMM6:JMM7"/>
    <mergeCell ref="JMN6:JMN7"/>
    <mergeCell ref="JMO6:JMO7"/>
    <mergeCell ref="JMP6:JMP7"/>
    <mergeCell ref="JMQ6:JMQ7"/>
    <mergeCell ref="JNE6:JNE7"/>
    <mergeCell ref="JNF6:JNF7"/>
    <mergeCell ref="JNG6:JNG7"/>
    <mergeCell ref="JNH6:JNH7"/>
    <mergeCell ref="JNI6:JNI7"/>
    <mergeCell ref="JNJ6:JNJ7"/>
    <mergeCell ref="JNQ6:JNQ7"/>
    <mergeCell ref="JNR6:JNR7"/>
    <mergeCell ref="JNS6:JNS7"/>
    <mergeCell ref="JNT6:JNT7"/>
    <mergeCell ref="JNU6:JNU7"/>
    <mergeCell ref="JNV6:JNV7"/>
    <mergeCell ref="JND6:JND7"/>
    <mergeCell ref="JNK6:JNK7"/>
    <mergeCell ref="JNL6:JNL7"/>
    <mergeCell ref="JMG6:JMG7"/>
    <mergeCell ref="JMH6:JMH7"/>
    <mergeCell ref="JMI6:JMI7"/>
    <mergeCell ref="JMJ6:JMJ7"/>
    <mergeCell ref="JMK6:JMK7"/>
    <mergeCell ref="JML6:JML7"/>
    <mergeCell ref="JMX6:JMX7"/>
    <mergeCell ref="JOU6:JOU7"/>
    <mergeCell ref="JOV6:JOV7"/>
    <mergeCell ref="JOW6:JOW7"/>
    <mergeCell ref="JOX6:JOX7"/>
    <mergeCell ref="JOY6:JOY7"/>
    <mergeCell ref="JOZ6:JOZ7"/>
    <mergeCell ref="JOO6:JOO7"/>
    <mergeCell ref="JOP6:JOP7"/>
    <mergeCell ref="JOQ6:JOQ7"/>
    <mergeCell ref="JOR6:JOR7"/>
    <mergeCell ref="JOS6:JOS7"/>
    <mergeCell ref="JOT6:JOT7"/>
    <mergeCell ref="JMR6:JMR7"/>
    <mergeCell ref="JMY6:JMY7"/>
    <mergeCell ref="JMZ6:JMZ7"/>
    <mergeCell ref="JNA6:JNA7"/>
    <mergeCell ref="JNB6:JNB7"/>
    <mergeCell ref="JNC6:JNC7"/>
    <mergeCell ref="JOF6:JOF7"/>
    <mergeCell ref="JOG6:JOG7"/>
    <mergeCell ref="JOH6:JOH7"/>
    <mergeCell ref="JNW6:JNW7"/>
    <mergeCell ref="JNX6:JNX7"/>
    <mergeCell ref="JNY6:JNY7"/>
    <mergeCell ref="JNZ6:JNZ7"/>
    <mergeCell ref="JOA6:JOA7"/>
    <mergeCell ref="JOB6:JOB7"/>
    <mergeCell ref="JOC6:JOC7"/>
    <mergeCell ref="JNM6:JNM7"/>
    <mergeCell ref="JNN6:JNN7"/>
    <mergeCell ref="JNO6:JNO7"/>
    <mergeCell ref="JNP6:JNP7"/>
    <mergeCell ref="JOI6:JOI7"/>
    <mergeCell ref="JOJ6:JOJ7"/>
    <mergeCell ref="JOK6:JOK7"/>
    <mergeCell ref="JOL6:JOL7"/>
    <mergeCell ref="JOM6:JOM7"/>
    <mergeCell ref="JON6:JON7"/>
    <mergeCell ref="JOD6:JOD7"/>
    <mergeCell ref="JOE6:JOE7"/>
    <mergeCell ref="JPS6:JPS7"/>
    <mergeCell ref="JPT6:JPT7"/>
    <mergeCell ref="JPU6:JPU7"/>
    <mergeCell ref="JPV6:JPV7"/>
    <mergeCell ref="JPW6:JPW7"/>
    <mergeCell ref="JPX6:JPX7"/>
    <mergeCell ref="JPM6:JPM7"/>
    <mergeCell ref="JPN6:JPN7"/>
    <mergeCell ref="JPO6:JPO7"/>
    <mergeCell ref="JPP6:JPP7"/>
    <mergeCell ref="JPQ6:JPQ7"/>
    <mergeCell ref="JPR6:JPR7"/>
    <mergeCell ref="JPG6:JPG7"/>
    <mergeCell ref="JPH6:JPH7"/>
    <mergeCell ref="JPI6:JPI7"/>
    <mergeCell ref="JPJ6:JPJ7"/>
    <mergeCell ref="JPK6:JPK7"/>
    <mergeCell ref="JPL6:JPL7"/>
    <mergeCell ref="JPA6:JPA7"/>
    <mergeCell ref="JPB6:JPB7"/>
    <mergeCell ref="JPC6:JPC7"/>
    <mergeCell ref="JPD6:JPD7"/>
    <mergeCell ref="JPE6:JPE7"/>
    <mergeCell ref="JPF6:JPF7"/>
    <mergeCell ref="JQK6:JQK7"/>
    <mergeCell ref="JQL6:JQL7"/>
    <mergeCell ref="JQM6:JQM7"/>
    <mergeCell ref="JQN6:JQN7"/>
    <mergeCell ref="JQO6:JQO7"/>
    <mergeCell ref="JQP6:JQP7"/>
    <mergeCell ref="JQE6:JQE7"/>
    <mergeCell ref="JQF6:JQF7"/>
    <mergeCell ref="JQG6:JQG7"/>
    <mergeCell ref="JQH6:JQH7"/>
    <mergeCell ref="JQI6:JQI7"/>
    <mergeCell ref="JQJ6:JQJ7"/>
    <mergeCell ref="JPY6:JPY7"/>
    <mergeCell ref="JPZ6:JPZ7"/>
    <mergeCell ref="JQA6:JQA7"/>
    <mergeCell ref="JQB6:JQB7"/>
    <mergeCell ref="JQC6:JQC7"/>
    <mergeCell ref="JQD6:JQD7"/>
    <mergeCell ref="JRC6:JRC7"/>
    <mergeCell ref="JRD6:JRD7"/>
    <mergeCell ref="JRE6:JRE7"/>
    <mergeCell ref="JRF6:JRF7"/>
    <mergeCell ref="JRG6:JRG7"/>
    <mergeCell ref="JRH6:JRH7"/>
    <mergeCell ref="JQW6:JQW7"/>
    <mergeCell ref="JQX6:JQX7"/>
    <mergeCell ref="JQY6:JQY7"/>
    <mergeCell ref="JQZ6:JQZ7"/>
    <mergeCell ref="JRA6:JRA7"/>
    <mergeCell ref="JRB6:JRB7"/>
    <mergeCell ref="JQQ6:JQQ7"/>
    <mergeCell ref="JQR6:JQR7"/>
    <mergeCell ref="JQS6:JQS7"/>
    <mergeCell ref="JQT6:JQT7"/>
    <mergeCell ref="JQU6:JQU7"/>
    <mergeCell ref="JQV6:JQV7"/>
    <mergeCell ref="JRU6:JRU7"/>
    <mergeCell ref="JRV6:JRV7"/>
    <mergeCell ref="JRW6:JRW7"/>
    <mergeCell ref="JRX6:JRX7"/>
    <mergeCell ref="JRY6:JRY7"/>
    <mergeCell ref="JRZ6:JRZ7"/>
    <mergeCell ref="JRO6:JRO7"/>
    <mergeCell ref="JRP6:JRP7"/>
    <mergeCell ref="JRQ6:JRQ7"/>
    <mergeCell ref="JRR6:JRR7"/>
    <mergeCell ref="JRS6:JRS7"/>
    <mergeCell ref="JRT6:JRT7"/>
    <mergeCell ref="JRI6:JRI7"/>
    <mergeCell ref="JRJ6:JRJ7"/>
    <mergeCell ref="JRK6:JRK7"/>
    <mergeCell ref="JRL6:JRL7"/>
    <mergeCell ref="JRM6:JRM7"/>
    <mergeCell ref="JRN6:JRN7"/>
    <mergeCell ref="JSM6:JSM7"/>
    <mergeCell ref="JSN6:JSN7"/>
    <mergeCell ref="JSO6:JSO7"/>
    <mergeCell ref="JSP6:JSP7"/>
    <mergeCell ref="JSQ6:JSQ7"/>
    <mergeCell ref="JSR6:JSR7"/>
    <mergeCell ref="JSG6:JSG7"/>
    <mergeCell ref="JSH6:JSH7"/>
    <mergeCell ref="JSI6:JSI7"/>
    <mergeCell ref="JSJ6:JSJ7"/>
    <mergeCell ref="JSK6:JSK7"/>
    <mergeCell ref="JSL6:JSL7"/>
    <mergeCell ref="JSA6:JSA7"/>
    <mergeCell ref="JSB6:JSB7"/>
    <mergeCell ref="JSC6:JSC7"/>
    <mergeCell ref="JSD6:JSD7"/>
    <mergeCell ref="JSE6:JSE7"/>
    <mergeCell ref="JSF6:JSF7"/>
    <mergeCell ref="JTE6:JTE7"/>
    <mergeCell ref="JTF6:JTF7"/>
    <mergeCell ref="JTG6:JTG7"/>
    <mergeCell ref="JTH6:JTH7"/>
    <mergeCell ref="JTI6:JTI7"/>
    <mergeCell ref="JTJ6:JTJ7"/>
    <mergeCell ref="JSY6:JSY7"/>
    <mergeCell ref="JSZ6:JSZ7"/>
    <mergeCell ref="JTA6:JTA7"/>
    <mergeCell ref="JTB6:JTB7"/>
    <mergeCell ref="JTC6:JTC7"/>
    <mergeCell ref="JTD6:JTD7"/>
    <mergeCell ref="JSS6:JSS7"/>
    <mergeCell ref="JST6:JST7"/>
    <mergeCell ref="JSU6:JSU7"/>
    <mergeCell ref="JSV6:JSV7"/>
    <mergeCell ref="JSW6:JSW7"/>
    <mergeCell ref="JSX6:JSX7"/>
    <mergeCell ref="JTW6:JTW7"/>
    <mergeCell ref="JTX6:JTX7"/>
    <mergeCell ref="JTY6:JTY7"/>
    <mergeCell ref="JTZ6:JTZ7"/>
    <mergeCell ref="JUA6:JUA7"/>
    <mergeCell ref="JUB6:JUB7"/>
    <mergeCell ref="JTQ6:JTQ7"/>
    <mergeCell ref="JTR6:JTR7"/>
    <mergeCell ref="JTS6:JTS7"/>
    <mergeCell ref="JTT6:JTT7"/>
    <mergeCell ref="JTU6:JTU7"/>
    <mergeCell ref="JTV6:JTV7"/>
    <mergeCell ref="JTK6:JTK7"/>
    <mergeCell ref="JTL6:JTL7"/>
    <mergeCell ref="JTM6:JTM7"/>
    <mergeCell ref="JTN6:JTN7"/>
    <mergeCell ref="JTO6:JTO7"/>
    <mergeCell ref="JTP6:JTP7"/>
    <mergeCell ref="JUO6:JUO7"/>
    <mergeCell ref="JUP6:JUP7"/>
    <mergeCell ref="JUQ6:JUQ7"/>
    <mergeCell ref="JUR6:JUR7"/>
    <mergeCell ref="JUS6:JUS7"/>
    <mergeCell ref="JUT6:JUT7"/>
    <mergeCell ref="JUI6:JUI7"/>
    <mergeCell ref="JUJ6:JUJ7"/>
    <mergeCell ref="JUK6:JUK7"/>
    <mergeCell ref="JUL6:JUL7"/>
    <mergeCell ref="JUM6:JUM7"/>
    <mergeCell ref="JUN6:JUN7"/>
    <mergeCell ref="JUC6:JUC7"/>
    <mergeCell ref="JUD6:JUD7"/>
    <mergeCell ref="JUE6:JUE7"/>
    <mergeCell ref="JUF6:JUF7"/>
    <mergeCell ref="JUG6:JUG7"/>
    <mergeCell ref="JUH6:JUH7"/>
    <mergeCell ref="JVG6:JVG7"/>
    <mergeCell ref="JVH6:JVH7"/>
    <mergeCell ref="JVI6:JVI7"/>
    <mergeCell ref="JVJ6:JVJ7"/>
    <mergeCell ref="JVK6:JVK7"/>
    <mergeCell ref="JVL6:JVL7"/>
    <mergeCell ref="JVA6:JVA7"/>
    <mergeCell ref="JVB6:JVB7"/>
    <mergeCell ref="JVC6:JVC7"/>
    <mergeCell ref="JVD6:JVD7"/>
    <mergeCell ref="JVE6:JVE7"/>
    <mergeCell ref="JVF6:JVF7"/>
    <mergeCell ref="JUU6:JUU7"/>
    <mergeCell ref="JUV6:JUV7"/>
    <mergeCell ref="JUW6:JUW7"/>
    <mergeCell ref="JUX6:JUX7"/>
    <mergeCell ref="JUY6:JUY7"/>
    <mergeCell ref="JUZ6:JUZ7"/>
    <mergeCell ref="JVY6:JVY7"/>
    <mergeCell ref="JVZ6:JVZ7"/>
    <mergeCell ref="JWA6:JWA7"/>
    <mergeCell ref="JWB6:JWB7"/>
    <mergeCell ref="JWC6:JWC7"/>
    <mergeCell ref="JWD6:JWD7"/>
    <mergeCell ref="JVS6:JVS7"/>
    <mergeCell ref="JVT6:JVT7"/>
    <mergeCell ref="JVU6:JVU7"/>
    <mergeCell ref="JVV6:JVV7"/>
    <mergeCell ref="JVW6:JVW7"/>
    <mergeCell ref="JVX6:JVX7"/>
    <mergeCell ref="JVM6:JVM7"/>
    <mergeCell ref="JVN6:JVN7"/>
    <mergeCell ref="JVO6:JVO7"/>
    <mergeCell ref="JVP6:JVP7"/>
    <mergeCell ref="JVQ6:JVQ7"/>
    <mergeCell ref="JVR6:JVR7"/>
    <mergeCell ref="JWQ6:JWQ7"/>
    <mergeCell ref="JWR6:JWR7"/>
    <mergeCell ref="JWS6:JWS7"/>
    <mergeCell ref="JWT6:JWT7"/>
    <mergeCell ref="JWU6:JWU7"/>
    <mergeCell ref="JWV6:JWV7"/>
    <mergeCell ref="JWK6:JWK7"/>
    <mergeCell ref="JWL6:JWL7"/>
    <mergeCell ref="JWM6:JWM7"/>
    <mergeCell ref="JWN6:JWN7"/>
    <mergeCell ref="JWO6:JWO7"/>
    <mergeCell ref="JWP6:JWP7"/>
    <mergeCell ref="JWE6:JWE7"/>
    <mergeCell ref="JWF6:JWF7"/>
    <mergeCell ref="JWG6:JWG7"/>
    <mergeCell ref="JWH6:JWH7"/>
    <mergeCell ref="JWI6:JWI7"/>
    <mergeCell ref="JWJ6:JWJ7"/>
    <mergeCell ref="JXI6:JXI7"/>
    <mergeCell ref="JXJ6:JXJ7"/>
    <mergeCell ref="JXK6:JXK7"/>
    <mergeCell ref="JXL6:JXL7"/>
    <mergeCell ref="JXM6:JXM7"/>
    <mergeCell ref="JXN6:JXN7"/>
    <mergeCell ref="JXC6:JXC7"/>
    <mergeCell ref="JXD6:JXD7"/>
    <mergeCell ref="JXE6:JXE7"/>
    <mergeCell ref="JXF6:JXF7"/>
    <mergeCell ref="JXG6:JXG7"/>
    <mergeCell ref="JXH6:JXH7"/>
    <mergeCell ref="JWW6:JWW7"/>
    <mergeCell ref="JWX6:JWX7"/>
    <mergeCell ref="JWY6:JWY7"/>
    <mergeCell ref="JWZ6:JWZ7"/>
    <mergeCell ref="JXA6:JXA7"/>
    <mergeCell ref="JXB6:JXB7"/>
    <mergeCell ref="JYA6:JYA7"/>
    <mergeCell ref="JYB6:JYB7"/>
    <mergeCell ref="JYC6:JYC7"/>
    <mergeCell ref="JYD6:JYD7"/>
    <mergeCell ref="JYE6:JYE7"/>
    <mergeCell ref="JYF6:JYF7"/>
    <mergeCell ref="JXU6:JXU7"/>
    <mergeCell ref="JXV6:JXV7"/>
    <mergeCell ref="JXW6:JXW7"/>
    <mergeCell ref="JXX6:JXX7"/>
    <mergeCell ref="JXY6:JXY7"/>
    <mergeCell ref="JXZ6:JXZ7"/>
    <mergeCell ref="JXO6:JXO7"/>
    <mergeCell ref="JXP6:JXP7"/>
    <mergeCell ref="JXQ6:JXQ7"/>
    <mergeCell ref="JXR6:JXR7"/>
    <mergeCell ref="JXS6:JXS7"/>
    <mergeCell ref="JXT6:JXT7"/>
    <mergeCell ref="JYS6:JYS7"/>
    <mergeCell ref="JYT6:JYT7"/>
    <mergeCell ref="JYU6:JYU7"/>
    <mergeCell ref="JYV6:JYV7"/>
    <mergeCell ref="JYW6:JYW7"/>
    <mergeCell ref="JYX6:JYX7"/>
    <mergeCell ref="JYM6:JYM7"/>
    <mergeCell ref="JYN6:JYN7"/>
    <mergeCell ref="JYO6:JYO7"/>
    <mergeCell ref="JYP6:JYP7"/>
    <mergeCell ref="JYQ6:JYQ7"/>
    <mergeCell ref="JYR6:JYR7"/>
    <mergeCell ref="JYG6:JYG7"/>
    <mergeCell ref="JYH6:JYH7"/>
    <mergeCell ref="JYI6:JYI7"/>
    <mergeCell ref="JYJ6:JYJ7"/>
    <mergeCell ref="JYK6:JYK7"/>
    <mergeCell ref="JYL6:JYL7"/>
    <mergeCell ref="JZK6:JZK7"/>
    <mergeCell ref="JZL6:JZL7"/>
    <mergeCell ref="JZM6:JZM7"/>
    <mergeCell ref="JZN6:JZN7"/>
    <mergeCell ref="JZO6:JZO7"/>
    <mergeCell ref="JZP6:JZP7"/>
    <mergeCell ref="JZE6:JZE7"/>
    <mergeCell ref="JZF6:JZF7"/>
    <mergeCell ref="JZG6:JZG7"/>
    <mergeCell ref="JZH6:JZH7"/>
    <mergeCell ref="JZI6:JZI7"/>
    <mergeCell ref="JZJ6:JZJ7"/>
    <mergeCell ref="JYY6:JYY7"/>
    <mergeCell ref="JYZ6:JYZ7"/>
    <mergeCell ref="JZA6:JZA7"/>
    <mergeCell ref="JZB6:JZB7"/>
    <mergeCell ref="JZC6:JZC7"/>
    <mergeCell ref="JZD6:JZD7"/>
    <mergeCell ref="KAC6:KAC7"/>
    <mergeCell ref="KAD6:KAD7"/>
    <mergeCell ref="KAE6:KAE7"/>
    <mergeCell ref="KAF6:KAF7"/>
    <mergeCell ref="KAG6:KAG7"/>
    <mergeCell ref="KAH6:KAH7"/>
    <mergeCell ref="JZW6:JZW7"/>
    <mergeCell ref="JZX6:JZX7"/>
    <mergeCell ref="JZY6:JZY7"/>
    <mergeCell ref="JZZ6:JZZ7"/>
    <mergeCell ref="KAA6:KAA7"/>
    <mergeCell ref="KAB6:KAB7"/>
    <mergeCell ref="JZQ6:JZQ7"/>
    <mergeCell ref="JZR6:JZR7"/>
    <mergeCell ref="JZS6:JZS7"/>
    <mergeCell ref="JZT6:JZT7"/>
    <mergeCell ref="JZU6:JZU7"/>
    <mergeCell ref="JZV6:JZV7"/>
    <mergeCell ref="KAU6:KAU7"/>
    <mergeCell ref="KAV6:KAV7"/>
    <mergeCell ref="KAW6:KAW7"/>
    <mergeCell ref="KAX6:KAX7"/>
    <mergeCell ref="KAY6:KAY7"/>
    <mergeCell ref="KAZ6:KAZ7"/>
    <mergeCell ref="KAO6:KAO7"/>
    <mergeCell ref="KAP6:KAP7"/>
    <mergeCell ref="KAQ6:KAQ7"/>
    <mergeCell ref="KAR6:KAR7"/>
    <mergeCell ref="KAS6:KAS7"/>
    <mergeCell ref="KAT6:KAT7"/>
    <mergeCell ref="KAI6:KAI7"/>
    <mergeCell ref="KAJ6:KAJ7"/>
    <mergeCell ref="KAK6:KAK7"/>
    <mergeCell ref="KAL6:KAL7"/>
    <mergeCell ref="KAM6:KAM7"/>
    <mergeCell ref="KAN6:KAN7"/>
    <mergeCell ref="KBM6:KBM7"/>
    <mergeCell ref="KBN6:KBN7"/>
    <mergeCell ref="KBO6:KBO7"/>
    <mergeCell ref="KBP6:KBP7"/>
    <mergeCell ref="KBQ6:KBQ7"/>
    <mergeCell ref="KBR6:KBR7"/>
    <mergeCell ref="KBG6:KBG7"/>
    <mergeCell ref="KBH6:KBH7"/>
    <mergeCell ref="KBI6:KBI7"/>
    <mergeCell ref="KBJ6:KBJ7"/>
    <mergeCell ref="KBK6:KBK7"/>
    <mergeCell ref="KBL6:KBL7"/>
    <mergeCell ref="KBA6:KBA7"/>
    <mergeCell ref="KBB6:KBB7"/>
    <mergeCell ref="KBC6:KBC7"/>
    <mergeCell ref="KBD6:KBD7"/>
    <mergeCell ref="KBE6:KBE7"/>
    <mergeCell ref="KBF6:KBF7"/>
    <mergeCell ref="KCE6:KCE7"/>
    <mergeCell ref="KCF6:KCF7"/>
    <mergeCell ref="KCG6:KCG7"/>
    <mergeCell ref="KCH6:KCH7"/>
    <mergeCell ref="KCI6:KCI7"/>
    <mergeCell ref="KCJ6:KCJ7"/>
    <mergeCell ref="KBY6:KBY7"/>
    <mergeCell ref="KBZ6:KBZ7"/>
    <mergeCell ref="KCA6:KCA7"/>
    <mergeCell ref="KCB6:KCB7"/>
    <mergeCell ref="KCC6:KCC7"/>
    <mergeCell ref="KCD6:KCD7"/>
    <mergeCell ref="KBS6:KBS7"/>
    <mergeCell ref="KBT6:KBT7"/>
    <mergeCell ref="KBU6:KBU7"/>
    <mergeCell ref="KBV6:KBV7"/>
    <mergeCell ref="KBW6:KBW7"/>
    <mergeCell ref="KBX6:KBX7"/>
    <mergeCell ref="KCW6:KCW7"/>
    <mergeCell ref="KCX6:KCX7"/>
    <mergeCell ref="KCY6:KCY7"/>
    <mergeCell ref="KCZ6:KCZ7"/>
    <mergeCell ref="KDA6:KDA7"/>
    <mergeCell ref="KDB6:KDB7"/>
    <mergeCell ref="KCQ6:KCQ7"/>
    <mergeCell ref="KCR6:KCR7"/>
    <mergeCell ref="KCS6:KCS7"/>
    <mergeCell ref="KCT6:KCT7"/>
    <mergeCell ref="KCU6:KCU7"/>
    <mergeCell ref="KCV6:KCV7"/>
    <mergeCell ref="KCK6:KCK7"/>
    <mergeCell ref="KCL6:KCL7"/>
    <mergeCell ref="KCM6:KCM7"/>
    <mergeCell ref="KCN6:KCN7"/>
    <mergeCell ref="KCO6:KCO7"/>
    <mergeCell ref="KCP6:KCP7"/>
    <mergeCell ref="KDO6:KDO7"/>
    <mergeCell ref="KDP6:KDP7"/>
    <mergeCell ref="KDQ6:KDQ7"/>
    <mergeCell ref="KDR6:KDR7"/>
    <mergeCell ref="KDS6:KDS7"/>
    <mergeCell ref="KDT6:KDT7"/>
    <mergeCell ref="KDI6:KDI7"/>
    <mergeCell ref="KDJ6:KDJ7"/>
    <mergeCell ref="KDK6:KDK7"/>
    <mergeCell ref="KDL6:KDL7"/>
    <mergeCell ref="KDM6:KDM7"/>
    <mergeCell ref="KDN6:KDN7"/>
    <mergeCell ref="KDC6:KDC7"/>
    <mergeCell ref="KDD6:KDD7"/>
    <mergeCell ref="KDE6:KDE7"/>
    <mergeCell ref="KDF6:KDF7"/>
    <mergeCell ref="KDG6:KDG7"/>
    <mergeCell ref="KDH6:KDH7"/>
    <mergeCell ref="KEG6:KEG7"/>
    <mergeCell ref="KEH6:KEH7"/>
    <mergeCell ref="KEI6:KEI7"/>
    <mergeCell ref="KEJ6:KEJ7"/>
    <mergeCell ref="KEK6:KEK7"/>
    <mergeCell ref="KEL6:KEL7"/>
    <mergeCell ref="KEA6:KEA7"/>
    <mergeCell ref="KEB6:KEB7"/>
    <mergeCell ref="KEC6:KEC7"/>
    <mergeCell ref="KED6:KED7"/>
    <mergeCell ref="KEE6:KEE7"/>
    <mergeCell ref="KEF6:KEF7"/>
    <mergeCell ref="KDU6:KDU7"/>
    <mergeCell ref="KDV6:KDV7"/>
    <mergeCell ref="KDW6:KDW7"/>
    <mergeCell ref="KDX6:KDX7"/>
    <mergeCell ref="KDY6:KDY7"/>
    <mergeCell ref="KDZ6:KDZ7"/>
    <mergeCell ref="KEY6:KEY7"/>
    <mergeCell ref="KEZ6:KEZ7"/>
    <mergeCell ref="KFA6:KFA7"/>
    <mergeCell ref="KFB6:KFB7"/>
    <mergeCell ref="KFC6:KFC7"/>
    <mergeCell ref="KFD6:KFD7"/>
    <mergeCell ref="KES6:KES7"/>
    <mergeCell ref="KET6:KET7"/>
    <mergeCell ref="KEU6:KEU7"/>
    <mergeCell ref="KEV6:KEV7"/>
    <mergeCell ref="KEW6:KEW7"/>
    <mergeCell ref="KEX6:KEX7"/>
    <mergeCell ref="KEM6:KEM7"/>
    <mergeCell ref="KEN6:KEN7"/>
    <mergeCell ref="KEO6:KEO7"/>
    <mergeCell ref="KEP6:KEP7"/>
    <mergeCell ref="KEQ6:KEQ7"/>
    <mergeCell ref="KER6:KER7"/>
    <mergeCell ref="KFQ6:KFQ7"/>
    <mergeCell ref="KFR6:KFR7"/>
    <mergeCell ref="KFS6:KFS7"/>
    <mergeCell ref="KFT6:KFT7"/>
    <mergeCell ref="KFU6:KFU7"/>
    <mergeCell ref="KFV6:KFV7"/>
    <mergeCell ref="KFK6:KFK7"/>
    <mergeCell ref="KFL6:KFL7"/>
    <mergeCell ref="KFM6:KFM7"/>
    <mergeCell ref="KFN6:KFN7"/>
    <mergeCell ref="KFO6:KFO7"/>
    <mergeCell ref="KFP6:KFP7"/>
    <mergeCell ref="KFE6:KFE7"/>
    <mergeCell ref="KFF6:KFF7"/>
    <mergeCell ref="KFG6:KFG7"/>
    <mergeCell ref="KFH6:KFH7"/>
    <mergeCell ref="KFI6:KFI7"/>
    <mergeCell ref="KFJ6:KFJ7"/>
    <mergeCell ref="KGI6:KGI7"/>
    <mergeCell ref="KGJ6:KGJ7"/>
    <mergeCell ref="KGK6:KGK7"/>
    <mergeCell ref="KGL6:KGL7"/>
    <mergeCell ref="KGM6:KGM7"/>
    <mergeCell ref="KGN6:KGN7"/>
    <mergeCell ref="KGC6:KGC7"/>
    <mergeCell ref="KGD6:KGD7"/>
    <mergeCell ref="KGE6:KGE7"/>
    <mergeCell ref="KGF6:KGF7"/>
    <mergeCell ref="KGG6:KGG7"/>
    <mergeCell ref="KGH6:KGH7"/>
    <mergeCell ref="KFW6:KFW7"/>
    <mergeCell ref="KFX6:KFX7"/>
    <mergeCell ref="KFY6:KFY7"/>
    <mergeCell ref="KFZ6:KFZ7"/>
    <mergeCell ref="KGA6:KGA7"/>
    <mergeCell ref="KGB6:KGB7"/>
    <mergeCell ref="KHA6:KHA7"/>
    <mergeCell ref="KHB6:KHB7"/>
    <mergeCell ref="KHC6:KHC7"/>
    <mergeCell ref="KHD6:KHD7"/>
    <mergeCell ref="KHE6:KHE7"/>
    <mergeCell ref="KHF6:KHF7"/>
    <mergeCell ref="KGU6:KGU7"/>
    <mergeCell ref="KGV6:KGV7"/>
    <mergeCell ref="KGW6:KGW7"/>
    <mergeCell ref="KGX6:KGX7"/>
    <mergeCell ref="KGY6:KGY7"/>
    <mergeCell ref="KGZ6:KGZ7"/>
    <mergeCell ref="KGO6:KGO7"/>
    <mergeCell ref="KGP6:KGP7"/>
    <mergeCell ref="KGQ6:KGQ7"/>
    <mergeCell ref="KGR6:KGR7"/>
    <mergeCell ref="KGS6:KGS7"/>
    <mergeCell ref="KGT6:KGT7"/>
    <mergeCell ref="KHS6:KHS7"/>
    <mergeCell ref="KHT6:KHT7"/>
    <mergeCell ref="KHU6:KHU7"/>
    <mergeCell ref="KHV6:KHV7"/>
    <mergeCell ref="KHW6:KHW7"/>
    <mergeCell ref="KHX6:KHX7"/>
    <mergeCell ref="KHM6:KHM7"/>
    <mergeCell ref="KHN6:KHN7"/>
    <mergeCell ref="KHO6:KHO7"/>
    <mergeCell ref="KHP6:KHP7"/>
    <mergeCell ref="KHQ6:KHQ7"/>
    <mergeCell ref="KHR6:KHR7"/>
    <mergeCell ref="KHG6:KHG7"/>
    <mergeCell ref="KHH6:KHH7"/>
    <mergeCell ref="KHI6:KHI7"/>
    <mergeCell ref="KHJ6:KHJ7"/>
    <mergeCell ref="KHK6:KHK7"/>
    <mergeCell ref="KHL6:KHL7"/>
    <mergeCell ref="KIK6:KIK7"/>
    <mergeCell ref="KIL6:KIL7"/>
    <mergeCell ref="KIM6:KIM7"/>
    <mergeCell ref="KIN6:KIN7"/>
    <mergeCell ref="KIO6:KIO7"/>
    <mergeCell ref="KIP6:KIP7"/>
    <mergeCell ref="KIE6:KIE7"/>
    <mergeCell ref="KIF6:KIF7"/>
    <mergeCell ref="KIG6:KIG7"/>
    <mergeCell ref="KIH6:KIH7"/>
    <mergeCell ref="KII6:KII7"/>
    <mergeCell ref="KIJ6:KIJ7"/>
    <mergeCell ref="KHY6:KHY7"/>
    <mergeCell ref="KHZ6:KHZ7"/>
    <mergeCell ref="KIA6:KIA7"/>
    <mergeCell ref="KIB6:KIB7"/>
    <mergeCell ref="KIC6:KIC7"/>
    <mergeCell ref="KID6:KID7"/>
    <mergeCell ref="KJC6:KJC7"/>
    <mergeCell ref="KJD6:KJD7"/>
    <mergeCell ref="KJE6:KJE7"/>
    <mergeCell ref="KJF6:KJF7"/>
    <mergeCell ref="KJG6:KJG7"/>
    <mergeCell ref="KJH6:KJH7"/>
    <mergeCell ref="KIW6:KIW7"/>
    <mergeCell ref="KIX6:KIX7"/>
    <mergeCell ref="KIY6:KIY7"/>
    <mergeCell ref="KIZ6:KIZ7"/>
    <mergeCell ref="KJA6:KJA7"/>
    <mergeCell ref="KJB6:KJB7"/>
    <mergeCell ref="KIQ6:KIQ7"/>
    <mergeCell ref="KIR6:KIR7"/>
    <mergeCell ref="KIS6:KIS7"/>
    <mergeCell ref="KIT6:KIT7"/>
    <mergeCell ref="KIU6:KIU7"/>
    <mergeCell ref="KIV6:KIV7"/>
    <mergeCell ref="KJU6:KJU7"/>
    <mergeCell ref="KJV6:KJV7"/>
    <mergeCell ref="KJW6:KJW7"/>
    <mergeCell ref="KJX6:KJX7"/>
    <mergeCell ref="KJY6:KJY7"/>
    <mergeCell ref="KJZ6:KJZ7"/>
    <mergeCell ref="KJO6:KJO7"/>
    <mergeCell ref="KJP6:KJP7"/>
    <mergeCell ref="KJQ6:KJQ7"/>
    <mergeCell ref="KJR6:KJR7"/>
    <mergeCell ref="KJS6:KJS7"/>
    <mergeCell ref="KJT6:KJT7"/>
    <mergeCell ref="KJI6:KJI7"/>
    <mergeCell ref="KJJ6:KJJ7"/>
    <mergeCell ref="KJK6:KJK7"/>
    <mergeCell ref="KJL6:KJL7"/>
    <mergeCell ref="KJM6:KJM7"/>
    <mergeCell ref="KJN6:KJN7"/>
    <mergeCell ref="KKM6:KKM7"/>
    <mergeCell ref="KKN6:KKN7"/>
    <mergeCell ref="KKO6:KKO7"/>
    <mergeCell ref="KKP6:KKP7"/>
    <mergeCell ref="KKQ6:KKQ7"/>
    <mergeCell ref="KKR6:KKR7"/>
    <mergeCell ref="KKG6:KKG7"/>
    <mergeCell ref="KKH6:KKH7"/>
    <mergeCell ref="KKI6:KKI7"/>
    <mergeCell ref="KKJ6:KKJ7"/>
    <mergeCell ref="KKK6:KKK7"/>
    <mergeCell ref="KKL6:KKL7"/>
    <mergeCell ref="KKA6:KKA7"/>
    <mergeCell ref="KKB6:KKB7"/>
    <mergeCell ref="KKC6:KKC7"/>
    <mergeCell ref="KKD6:KKD7"/>
    <mergeCell ref="KKE6:KKE7"/>
    <mergeCell ref="KKF6:KKF7"/>
    <mergeCell ref="KLE6:KLE7"/>
    <mergeCell ref="KLF6:KLF7"/>
    <mergeCell ref="KLG6:KLG7"/>
    <mergeCell ref="KLH6:KLH7"/>
    <mergeCell ref="KLI6:KLI7"/>
    <mergeCell ref="KLJ6:KLJ7"/>
    <mergeCell ref="KKY6:KKY7"/>
    <mergeCell ref="KKZ6:KKZ7"/>
    <mergeCell ref="KLA6:KLA7"/>
    <mergeCell ref="KLB6:KLB7"/>
    <mergeCell ref="KLC6:KLC7"/>
    <mergeCell ref="KLD6:KLD7"/>
    <mergeCell ref="KKS6:KKS7"/>
    <mergeCell ref="KKT6:KKT7"/>
    <mergeCell ref="KKU6:KKU7"/>
    <mergeCell ref="KKV6:KKV7"/>
    <mergeCell ref="KKW6:KKW7"/>
    <mergeCell ref="KKX6:KKX7"/>
    <mergeCell ref="KLW6:KLW7"/>
    <mergeCell ref="KLX6:KLX7"/>
    <mergeCell ref="KLY6:KLY7"/>
    <mergeCell ref="KLZ6:KLZ7"/>
    <mergeCell ref="KMA6:KMA7"/>
    <mergeCell ref="KMB6:KMB7"/>
    <mergeCell ref="KLQ6:KLQ7"/>
    <mergeCell ref="KLR6:KLR7"/>
    <mergeCell ref="KLS6:KLS7"/>
    <mergeCell ref="KLT6:KLT7"/>
    <mergeCell ref="KLU6:KLU7"/>
    <mergeCell ref="KLV6:KLV7"/>
    <mergeCell ref="KLK6:KLK7"/>
    <mergeCell ref="KLL6:KLL7"/>
    <mergeCell ref="KLM6:KLM7"/>
    <mergeCell ref="KLN6:KLN7"/>
    <mergeCell ref="KLO6:KLO7"/>
    <mergeCell ref="KLP6:KLP7"/>
    <mergeCell ref="KMO6:KMO7"/>
    <mergeCell ref="KMP6:KMP7"/>
    <mergeCell ref="KMQ6:KMQ7"/>
    <mergeCell ref="KMR6:KMR7"/>
    <mergeCell ref="KMS6:KMS7"/>
    <mergeCell ref="KMT6:KMT7"/>
    <mergeCell ref="KMI6:KMI7"/>
    <mergeCell ref="KMJ6:KMJ7"/>
    <mergeCell ref="KMK6:KMK7"/>
    <mergeCell ref="KML6:KML7"/>
    <mergeCell ref="KMM6:KMM7"/>
    <mergeCell ref="KMN6:KMN7"/>
    <mergeCell ref="KMC6:KMC7"/>
    <mergeCell ref="KMD6:KMD7"/>
    <mergeCell ref="KME6:KME7"/>
    <mergeCell ref="KMF6:KMF7"/>
    <mergeCell ref="KMG6:KMG7"/>
    <mergeCell ref="KMH6:KMH7"/>
    <mergeCell ref="KNG6:KNG7"/>
    <mergeCell ref="KNH6:KNH7"/>
    <mergeCell ref="KNI6:KNI7"/>
    <mergeCell ref="KNJ6:KNJ7"/>
    <mergeCell ref="KNK6:KNK7"/>
    <mergeCell ref="KNL6:KNL7"/>
    <mergeCell ref="KNA6:KNA7"/>
    <mergeCell ref="KNB6:KNB7"/>
    <mergeCell ref="KNC6:KNC7"/>
    <mergeCell ref="KND6:KND7"/>
    <mergeCell ref="KNE6:KNE7"/>
    <mergeCell ref="KNF6:KNF7"/>
    <mergeCell ref="KMU6:KMU7"/>
    <mergeCell ref="KMV6:KMV7"/>
    <mergeCell ref="KMW6:KMW7"/>
    <mergeCell ref="KMX6:KMX7"/>
    <mergeCell ref="KMY6:KMY7"/>
    <mergeCell ref="KMZ6:KMZ7"/>
    <mergeCell ref="KNY6:KNY7"/>
    <mergeCell ref="KNZ6:KNZ7"/>
    <mergeCell ref="KOA6:KOA7"/>
    <mergeCell ref="KOB6:KOB7"/>
    <mergeCell ref="KOC6:KOC7"/>
    <mergeCell ref="KOD6:KOD7"/>
    <mergeCell ref="KNS6:KNS7"/>
    <mergeCell ref="KNT6:KNT7"/>
    <mergeCell ref="KNU6:KNU7"/>
    <mergeCell ref="KNV6:KNV7"/>
    <mergeCell ref="KNW6:KNW7"/>
    <mergeCell ref="KNX6:KNX7"/>
    <mergeCell ref="KNM6:KNM7"/>
    <mergeCell ref="KNN6:KNN7"/>
    <mergeCell ref="KNO6:KNO7"/>
    <mergeCell ref="KNP6:KNP7"/>
    <mergeCell ref="KNQ6:KNQ7"/>
    <mergeCell ref="KNR6:KNR7"/>
    <mergeCell ref="KOQ6:KOQ7"/>
    <mergeCell ref="KOR6:KOR7"/>
    <mergeCell ref="KOS6:KOS7"/>
    <mergeCell ref="KOT6:KOT7"/>
    <mergeCell ref="KOU6:KOU7"/>
    <mergeCell ref="KOV6:KOV7"/>
    <mergeCell ref="KOK6:KOK7"/>
    <mergeCell ref="KOL6:KOL7"/>
    <mergeCell ref="KOM6:KOM7"/>
    <mergeCell ref="KON6:KON7"/>
    <mergeCell ref="KOO6:KOO7"/>
    <mergeCell ref="KOP6:KOP7"/>
    <mergeCell ref="KOE6:KOE7"/>
    <mergeCell ref="KOF6:KOF7"/>
    <mergeCell ref="KOG6:KOG7"/>
    <mergeCell ref="KOH6:KOH7"/>
    <mergeCell ref="KOI6:KOI7"/>
    <mergeCell ref="KOJ6:KOJ7"/>
    <mergeCell ref="KPI6:KPI7"/>
    <mergeCell ref="KPJ6:KPJ7"/>
    <mergeCell ref="KPK6:KPK7"/>
    <mergeCell ref="KPL6:KPL7"/>
    <mergeCell ref="KPM6:KPM7"/>
    <mergeCell ref="KPN6:KPN7"/>
    <mergeCell ref="KPC6:KPC7"/>
    <mergeCell ref="KPD6:KPD7"/>
    <mergeCell ref="KPE6:KPE7"/>
    <mergeCell ref="KPF6:KPF7"/>
    <mergeCell ref="KPG6:KPG7"/>
    <mergeCell ref="KPH6:KPH7"/>
    <mergeCell ref="KOW6:KOW7"/>
    <mergeCell ref="KOX6:KOX7"/>
    <mergeCell ref="KOY6:KOY7"/>
    <mergeCell ref="KOZ6:KOZ7"/>
    <mergeCell ref="KPA6:KPA7"/>
    <mergeCell ref="KPB6:KPB7"/>
    <mergeCell ref="KQA6:KQA7"/>
    <mergeCell ref="KQB6:KQB7"/>
    <mergeCell ref="KQC6:KQC7"/>
    <mergeCell ref="KQD6:KQD7"/>
    <mergeCell ref="KQE6:KQE7"/>
    <mergeCell ref="KQF6:KQF7"/>
    <mergeCell ref="KPU6:KPU7"/>
    <mergeCell ref="KPV6:KPV7"/>
    <mergeCell ref="KPW6:KPW7"/>
    <mergeCell ref="KPX6:KPX7"/>
    <mergeCell ref="KPY6:KPY7"/>
    <mergeCell ref="KPZ6:KPZ7"/>
    <mergeCell ref="KPO6:KPO7"/>
    <mergeCell ref="KPP6:KPP7"/>
    <mergeCell ref="KPQ6:KPQ7"/>
    <mergeCell ref="KPR6:KPR7"/>
    <mergeCell ref="KPS6:KPS7"/>
    <mergeCell ref="KPT6:KPT7"/>
    <mergeCell ref="KQS6:KQS7"/>
    <mergeCell ref="KQT6:KQT7"/>
    <mergeCell ref="KQU6:KQU7"/>
    <mergeCell ref="KQV6:KQV7"/>
    <mergeCell ref="KQW6:KQW7"/>
    <mergeCell ref="KQX6:KQX7"/>
    <mergeCell ref="KQM6:KQM7"/>
    <mergeCell ref="KQN6:KQN7"/>
    <mergeCell ref="KQO6:KQO7"/>
    <mergeCell ref="KQP6:KQP7"/>
    <mergeCell ref="KQQ6:KQQ7"/>
    <mergeCell ref="KQR6:KQR7"/>
    <mergeCell ref="KQG6:KQG7"/>
    <mergeCell ref="KQH6:KQH7"/>
    <mergeCell ref="KQI6:KQI7"/>
    <mergeCell ref="KQJ6:KQJ7"/>
    <mergeCell ref="KQK6:KQK7"/>
    <mergeCell ref="KQL6:KQL7"/>
    <mergeCell ref="KRK6:KRK7"/>
    <mergeCell ref="KRL6:KRL7"/>
    <mergeCell ref="KRM6:KRM7"/>
    <mergeCell ref="KRN6:KRN7"/>
    <mergeCell ref="KRO6:KRO7"/>
    <mergeCell ref="KRP6:KRP7"/>
    <mergeCell ref="KRE6:KRE7"/>
    <mergeCell ref="KRF6:KRF7"/>
    <mergeCell ref="KRG6:KRG7"/>
    <mergeCell ref="KRH6:KRH7"/>
    <mergeCell ref="KRI6:KRI7"/>
    <mergeCell ref="KRJ6:KRJ7"/>
    <mergeCell ref="KQY6:KQY7"/>
    <mergeCell ref="KQZ6:KQZ7"/>
    <mergeCell ref="KRA6:KRA7"/>
    <mergeCell ref="KRB6:KRB7"/>
    <mergeCell ref="KRC6:KRC7"/>
    <mergeCell ref="KRD6:KRD7"/>
    <mergeCell ref="KSC6:KSC7"/>
    <mergeCell ref="KSD6:KSD7"/>
    <mergeCell ref="KSE6:KSE7"/>
    <mergeCell ref="KSF6:KSF7"/>
    <mergeCell ref="KSG6:KSG7"/>
    <mergeCell ref="KSH6:KSH7"/>
    <mergeCell ref="KRW6:KRW7"/>
    <mergeCell ref="KRX6:KRX7"/>
    <mergeCell ref="KRY6:KRY7"/>
    <mergeCell ref="KRZ6:KRZ7"/>
    <mergeCell ref="KSA6:KSA7"/>
    <mergeCell ref="KSB6:KSB7"/>
    <mergeCell ref="KRQ6:KRQ7"/>
    <mergeCell ref="KRR6:KRR7"/>
    <mergeCell ref="KRS6:KRS7"/>
    <mergeCell ref="KRT6:KRT7"/>
    <mergeCell ref="KRU6:KRU7"/>
    <mergeCell ref="KRV6:KRV7"/>
    <mergeCell ref="KSU6:KSU7"/>
    <mergeCell ref="KSV6:KSV7"/>
    <mergeCell ref="KSW6:KSW7"/>
    <mergeCell ref="KSX6:KSX7"/>
    <mergeCell ref="KSY6:KSY7"/>
    <mergeCell ref="KSZ6:KSZ7"/>
    <mergeCell ref="KSO6:KSO7"/>
    <mergeCell ref="KSP6:KSP7"/>
    <mergeCell ref="KSQ6:KSQ7"/>
    <mergeCell ref="KSR6:KSR7"/>
    <mergeCell ref="KSS6:KSS7"/>
    <mergeCell ref="KST6:KST7"/>
    <mergeCell ref="KSI6:KSI7"/>
    <mergeCell ref="KSJ6:KSJ7"/>
    <mergeCell ref="KSK6:KSK7"/>
    <mergeCell ref="KSL6:KSL7"/>
    <mergeCell ref="KSM6:KSM7"/>
    <mergeCell ref="KSN6:KSN7"/>
    <mergeCell ref="KTM6:KTM7"/>
    <mergeCell ref="KTN6:KTN7"/>
    <mergeCell ref="KTO6:KTO7"/>
    <mergeCell ref="KTP6:KTP7"/>
    <mergeCell ref="KTQ6:KTQ7"/>
    <mergeCell ref="KTR6:KTR7"/>
    <mergeCell ref="KTG6:KTG7"/>
    <mergeCell ref="KTH6:KTH7"/>
    <mergeCell ref="KTI6:KTI7"/>
    <mergeCell ref="KTJ6:KTJ7"/>
    <mergeCell ref="KTK6:KTK7"/>
    <mergeCell ref="KTL6:KTL7"/>
    <mergeCell ref="KTA6:KTA7"/>
    <mergeCell ref="KTB6:KTB7"/>
    <mergeCell ref="KTC6:KTC7"/>
    <mergeCell ref="KTD6:KTD7"/>
    <mergeCell ref="KTE6:KTE7"/>
    <mergeCell ref="KTF6:KTF7"/>
    <mergeCell ref="KUE6:KUE7"/>
    <mergeCell ref="KUF6:KUF7"/>
    <mergeCell ref="KUG6:KUG7"/>
    <mergeCell ref="KUH6:KUH7"/>
    <mergeCell ref="KUI6:KUI7"/>
    <mergeCell ref="KUJ6:KUJ7"/>
    <mergeCell ref="KTY6:KTY7"/>
    <mergeCell ref="KTZ6:KTZ7"/>
    <mergeCell ref="KUA6:KUA7"/>
    <mergeCell ref="KUB6:KUB7"/>
    <mergeCell ref="KUC6:KUC7"/>
    <mergeCell ref="KUD6:KUD7"/>
    <mergeCell ref="KTS6:KTS7"/>
    <mergeCell ref="KTT6:KTT7"/>
    <mergeCell ref="KTU6:KTU7"/>
    <mergeCell ref="KTV6:KTV7"/>
    <mergeCell ref="KTW6:KTW7"/>
    <mergeCell ref="KTX6:KTX7"/>
    <mergeCell ref="KUW6:KUW7"/>
    <mergeCell ref="KUX6:KUX7"/>
    <mergeCell ref="KUY6:KUY7"/>
    <mergeCell ref="KUZ6:KUZ7"/>
    <mergeCell ref="KVA6:KVA7"/>
    <mergeCell ref="KVB6:KVB7"/>
    <mergeCell ref="KUQ6:KUQ7"/>
    <mergeCell ref="KUR6:KUR7"/>
    <mergeCell ref="KUS6:KUS7"/>
    <mergeCell ref="KUT6:KUT7"/>
    <mergeCell ref="KUU6:KUU7"/>
    <mergeCell ref="KUV6:KUV7"/>
    <mergeCell ref="KUK6:KUK7"/>
    <mergeCell ref="KUL6:KUL7"/>
    <mergeCell ref="KUM6:KUM7"/>
    <mergeCell ref="KUN6:KUN7"/>
    <mergeCell ref="KUO6:KUO7"/>
    <mergeCell ref="KUP6:KUP7"/>
    <mergeCell ref="KVO6:KVO7"/>
    <mergeCell ref="KVP6:KVP7"/>
    <mergeCell ref="KVQ6:KVQ7"/>
    <mergeCell ref="KVR6:KVR7"/>
    <mergeCell ref="KVS6:KVS7"/>
    <mergeCell ref="KVT6:KVT7"/>
    <mergeCell ref="KVI6:KVI7"/>
    <mergeCell ref="KVJ6:KVJ7"/>
    <mergeCell ref="KVK6:KVK7"/>
    <mergeCell ref="KVL6:KVL7"/>
    <mergeCell ref="KVM6:KVM7"/>
    <mergeCell ref="KVN6:KVN7"/>
    <mergeCell ref="KVC6:KVC7"/>
    <mergeCell ref="KVD6:KVD7"/>
    <mergeCell ref="KVE6:KVE7"/>
    <mergeCell ref="KVF6:KVF7"/>
    <mergeCell ref="KVG6:KVG7"/>
    <mergeCell ref="KVH6:KVH7"/>
    <mergeCell ref="KWG6:KWG7"/>
    <mergeCell ref="KWH6:KWH7"/>
    <mergeCell ref="KWI6:KWI7"/>
    <mergeCell ref="KWJ6:KWJ7"/>
    <mergeCell ref="KWK6:KWK7"/>
    <mergeCell ref="KWL6:KWL7"/>
    <mergeCell ref="KWA6:KWA7"/>
    <mergeCell ref="KWB6:KWB7"/>
    <mergeCell ref="KWC6:KWC7"/>
    <mergeCell ref="KWD6:KWD7"/>
    <mergeCell ref="KWE6:KWE7"/>
    <mergeCell ref="KWF6:KWF7"/>
    <mergeCell ref="KVU6:KVU7"/>
    <mergeCell ref="KVV6:KVV7"/>
    <mergeCell ref="KVW6:KVW7"/>
    <mergeCell ref="KVX6:KVX7"/>
    <mergeCell ref="KVY6:KVY7"/>
    <mergeCell ref="KVZ6:KVZ7"/>
    <mergeCell ref="KWY6:KWY7"/>
    <mergeCell ref="KWZ6:KWZ7"/>
    <mergeCell ref="KXA6:KXA7"/>
    <mergeCell ref="KXB6:KXB7"/>
    <mergeCell ref="KXC6:KXC7"/>
    <mergeCell ref="KXD6:KXD7"/>
    <mergeCell ref="KWS6:KWS7"/>
    <mergeCell ref="KWT6:KWT7"/>
    <mergeCell ref="KWU6:KWU7"/>
    <mergeCell ref="KWV6:KWV7"/>
    <mergeCell ref="KWW6:KWW7"/>
    <mergeCell ref="KWX6:KWX7"/>
    <mergeCell ref="KWM6:KWM7"/>
    <mergeCell ref="KWN6:KWN7"/>
    <mergeCell ref="KWO6:KWO7"/>
    <mergeCell ref="KWP6:KWP7"/>
    <mergeCell ref="KWQ6:KWQ7"/>
    <mergeCell ref="KWR6:KWR7"/>
    <mergeCell ref="KXQ6:KXQ7"/>
    <mergeCell ref="KXR6:KXR7"/>
    <mergeCell ref="KXS6:KXS7"/>
    <mergeCell ref="KXT6:KXT7"/>
    <mergeCell ref="KXU6:KXU7"/>
    <mergeCell ref="KXV6:KXV7"/>
    <mergeCell ref="KXK6:KXK7"/>
    <mergeCell ref="KXL6:KXL7"/>
    <mergeCell ref="KXM6:KXM7"/>
    <mergeCell ref="KXN6:KXN7"/>
    <mergeCell ref="KXO6:KXO7"/>
    <mergeCell ref="KXP6:KXP7"/>
    <mergeCell ref="KXE6:KXE7"/>
    <mergeCell ref="KXF6:KXF7"/>
    <mergeCell ref="KXG6:KXG7"/>
    <mergeCell ref="KXH6:KXH7"/>
    <mergeCell ref="KXI6:KXI7"/>
    <mergeCell ref="KXJ6:KXJ7"/>
    <mergeCell ref="KYI6:KYI7"/>
    <mergeCell ref="KYJ6:KYJ7"/>
    <mergeCell ref="KYK6:KYK7"/>
    <mergeCell ref="KYL6:KYL7"/>
    <mergeCell ref="KYM6:KYM7"/>
    <mergeCell ref="KYN6:KYN7"/>
    <mergeCell ref="KYC6:KYC7"/>
    <mergeCell ref="KYD6:KYD7"/>
    <mergeCell ref="KYE6:KYE7"/>
    <mergeCell ref="KYF6:KYF7"/>
    <mergeCell ref="KYG6:KYG7"/>
    <mergeCell ref="KYH6:KYH7"/>
    <mergeCell ref="KXW6:KXW7"/>
    <mergeCell ref="KXX6:KXX7"/>
    <mergeCell ref="KXY6:KXY7"/>
    <mergeCell ref="KXZ6:KXZ7"/>
    <mergeCell ref="KYA6:KYA7"/>
    <mergeCell ref="KYB6:KYB7"/>
    <mergeCell ref="KZA6:KZA7"/>
    <mergeCell ref="KZB6:KZB7"/>
    <mergeCell ref="KZC6:KZC7"/>
    <mergeCell ref="KZD6:KZD7"/>
    <mergeCell ref="KZE6:KZE7"/>
    <mergeCell ref="KZF6:KZF7"/>
    <mergeCell ref="KYU6:KYU7"/>
    <mergeCell ref="KYV6:KYV7"/>
    <mergeCell ref="KYW6:KYW7"/>
    <mergeCell ref="KYX6:KYX7"/>
    <mergeCell ref="KYY6:KYY7"/>
    <mergeCell ref="KYZ6:KYZ7"/>
    <mergeCell ref="KYO6:KYO7"/>
    <mergeCell ref="KYP6:KYP7"/>
    <mergeCell ref="KYQ6:KYQ7"/>
    <mergeCell ref="KYR6:KYR7"/>
    <mergeCell ref="KYS6:KYS7"/>
    <mergeCell ref="KYT6:KYT7"/>
    <mergeCell ref="KZS6:KZS7"/>
    <mergeCell ref="KZT6:KZT7"/>
    <mergeCell ref="KZU6:KZU7"/>
    <mergeCell ref="KZV6:KZV7"/>
    <mergeCell ref="KZW6:KZW7"/>
    <mergeCell ref="KZX6:KZX7"/>
    <mergeCell ref="KZM6:KZM7"/>
    <mergeCell ref="KZN6:KZN7"/>
    <mergeCell ref="KZO6:KZO7"/>
    <mergeCell ref="KZP6:KZP7"/>
    <mergeCell ref="KZQ6:KZQ7"/>
    <mergeCell ref="KZR6:KZR7"/>
    <mergeCell ref="KZG6:KZG7"/>
    <mergeCell ref="KZH6:KZH7"/>
    <mergeCell ref="KZI6:KZI7"/>
    <mergeCell ref="KZJ6:KZJ7"/>
    <mergeCell ref="KZK6:KZK7"/>
    <mergeCell ref="KZL6:KZL7"/>
    <mergeCell ref="LAK6:LAK7"/>
    <mergeCell ref="LAL6:LAL7"/>
    <mergeCell ref="LAM6:LAM7"/>
    <mergeCell ref="LAN6:LAN7"/>
    <mergeCell ref="LAO6:LAO7"/>
    <mergeCell ref="LAP6:LAP7"/>
    <mergeCell ref="LAE6:LAE7"/>
    <mergeCell ref="LAF6:LAF7"/>
    <mergeCell ref="LAG6:LAG7"/>
    <mergeCell ref="LAH6:LAH7"/>
    <mergeCell ref="LAI6:LAI7"/>
    <mergeCell ref="LAJ6:LAJ7"/>
    <mergeCell ref="KZY6:KZY7"/>
    <mergeCell ref="KZZ6:KZZ7"/>
    <mergeCell ref="LAA6:LAA7"/>
    <mergeCell ref="LAB6:LAB7"/>
    <mergeCell ref="LAC6:LAC7"/>
    <mergeCell ref="LAD6:LAD7"/>
    <mergeCell ref="LBC6:LBC7"/>
    <mergeCell ref="LBD6:LBD7"/>
    <mergeCell ref="LBE6:LBE7"/>
    <mergeCell ref="LBF6:LBF7"/>
    <mergeCell ref="LBG6:LBG7"/>
    <mergeCell ref="LBH6:LBH7"/>
    <mergeCell ref="LAW6:LAW7"/>
    <mergeCell ref="LAX6:LAX7"/>
    <mergeCell ref="LAY6:LAY7"/>
    <mergeCell ref="LAZ6:LAZ7"/>
    <mergeCell ref="LBA6:LBA7"/>
    <mergeCell ref="LBB6:LBB7"/>
    <mergeCell ref="LAQ6:LAQ7"/>
    <mergeCell ref="LAR6:LAR7"/>
    <mergeCell ref="LAS6:LAS7"/>
    <mergeCell ref="LAT6:LAT7"/>
    <mergeCell ref="LAU6:LAU7"/>
    <mergeCell ref="LAV6:LAV7"/>
    <mergeCell ref="LBU6:LBU7"/>
    <mergeCell ref="LBV6:LBV7"/>
    <mergeCell ref="LBW6:LBW7"/>
    <mergeCell ref="LBX6:LBX7"/>
    <mergeCell ref="LBY6:LBY7"/>
    <mergeCell ref="LBZ6:LBZ7"/>
    <mergeCell ref="LBO6:LBO7"/>
    <mergeCell ref="LBP6:LBP7"/>
    <mergeCell ref="LBQ6:LBQ7"/>
    <mergeCell ref="LBR6:LBR7"/>
    <mergeCell ref="LBS6:LBS7"/>
    <mergeCell ref="LBT6:LBT7"/>
    <mergeCell ref="LBI6:LBI7"/>
    <mergeCell ref="LBJ6:LBJ7"/>
    <mergeCell ref="LBK6:LBK7"/>
    <mergeCell ref="LBL6:LBL7"/>
    <mergeCell ref="LBM6:LBM7"/>
    <mergeCell ref="LBN6:LBN7"/>
    <mergeCell ref="LCM6:LCM7"/>
    <mergeCell ref="LCN6:LCN7"/>
    <mergeCell ref="LCO6:LCO7"/>
    <mergeCell ref="LCP6:LCP7"/>
    <mergeCell ref="LCQ6:LCQ7"/>
    <mergeCell ref="LCR6:LCR7"/>
    <mergeCell ref="LCG6:LCG7"/>
    <mergeCell ref="LCH6:LCH7"/>
    <mergeCell ref="LCI6:LCI7"/>
    <mergeCell ref="LCJ6:LCJ7"/>
    <mergeCell ref="LCK6:LCK7"/>
    <mergeCell ref="LCL6:LCL7"/>
    <mergeCell ref="LCA6:LCA7"/>
    <mergeCell ref="LCB6:LCB7"/>
    <mergeCell ref="LCC6:LCC7"/>
    <mergeCell ref="LCD6:LCD7"/>
    <mergeCell ref="LCE6:LCE7"/>
    <mergeCell ref="LCF6:LCF7"/>
    <mergeCell ref="LDE6:LDE7"/>
    <mergeCell ref="LDF6:LDF7"/>
    <mergeCell ref="LDG6:LDG7"/>
    <mergeCell ref="LDH6:LDH7"/>
    <mergeCell ref="LDI6:LDI7"/>
    <mergeCell ref="LDJ6:LDJ7"/>
    <mergeCell ref="LCY6:LCY7"/>
    <mergeCell ref="LCZ6:LCZ7"/>
    <mergeCell ref="LDA6:LDA7"/>
    <mergeCell ref="LDB6:LDB7"/>
    <mergeCell ref="LDC6:LDC7"/>
    <mergeCell ref="LDD6:LDD7"/>
    <mergeCell ref="LCS6:LCS7"/>
    <mergeCell ref="LCT6:LCT7"/>
    <mergeCell ref="LCU6:LCU7"/>
    <mergeCell ref="LCV6:LCV7"/>
    <mergeCell ref="LCW6:LCW7"/>
    <mergeCell ref="LCX6:LCX7"/>
    <mergeCell ref="LDW6:LDW7"/>
    <mergeCell ref="LDX6:LDX7"/>
    <mergeCell ref="LDY6:LDY7"/>
    <mergeCell ref="LDZ6:LDZ7"/>
    <mergeCell ref="LEA6:LEA7"/>
    <mergeCell ref="LEB6:LEB7"/>
    <mergeCell ref="LDQ6:LDQ7"/>
    <mergeCell ref="LDR6:LDR7"/>
    <mergeCell ref="LDS6:LDS7"/>
    <mergeCell ref="LDT6:LDT7"/>
    <mergeCell ref="LDU6:LDU7"/>
    <mergeCell ref="LDV6:LDV7"/>
    <mergeCell ref="LDK6:LDK7"/>
    <mergeCell ref="LDL6:LDL7"/>
    <mergeCell ref="LDM6:LDM7"/>
    <mergeCell ref="LDN6:LDN7"/>
    <mergeCell ref="LDO6:LDO7"/>
    <mergeCell ref="LDP6:LDP7"/>
    <mergeCell ref="LEO6:LEO7"/>
    <mergeCell ref="LEP6:LEP7"/>
    <mergeCell ref="LEQ6:LEQ7"/>
    <mergeCell ref="LER6:LER7"/>
    <mergeCell ref="LES6:LES7"/>
    <mergeCell ref="LET6:LET7"/>
    <mergeCell ref="LEI6:LEI7"/>
    <mergeCell ref="LEJ6:LEJ7"/>
    <mergeCell ref="LEK6:LEK7"/>
    <mergeCell ref="LEL6:LEL7"/>
    <mergeCell ref="LEM6:LEM7"/>
    <mergeCell ref="LEN6:LEN7"/>
    <mergeCell ref="LEC6:LEC7"/>
    <mergeCell ref="LED6:LED7"/>
    <mergeCell ref="LEE6:LEE7"/>
    <mergeCell ref="LEF6:LEF7"/>
    <mergeCell ref="LEG6:LEG7"/>
    <mergeCell ref="LEH6:LEH7"/>
    <mergeCell ref="LFG6:LFG7"/>
    <mergeCell ref="LFH6:LFH7"/>
    <mergeCell ref="LFI6:LFI7"/>
    <mergeCell ref="LFJ6:LFJ7"/>
    <mergeCell ref="LFK6:LFK7"/>
    <mergeCell ref="LFL6:LFL7"/>
    <mergeCell ref="LFA6:LFA7"/>
    <mergeCell ref="LFB6:LFB7"/>
    <mergeCell ref="LFC6:LFC7"/>
    <mergeCell ref="LFD6:LFD7"/>
    <mergeCell ref="LFE6:LFE7"/>
    <mergeCell ref="LFF6:LFF7"/>
    <mergeCell ref="LEU6:LEU7"/>
    <mergeCell ref="LEV6:LEV7"/>
    <mergeCell ref="LEW6:LEW7"/>
    <mergeCell ref="LEX6:LEX7"/>
    <mergeCell ref="LEY6:LEY7"/>
    <mergeCell ref="LEZ6:LEZ7"/>
    <mergeCell ref="LFY6:LFY7"/>
    <mergeCell ref="LFZ6:LFZ7"/>
    <mergeCell ref="LGA6:LGA7"/>
    <mergeCell ref="LGB6:LGB7"/>
    <mergeCell ref="LGC6:LGC7"/>
    <mergeCell ref="LGD6:LGD7"/>
    <mergeCell ref="LFS6:LFS7"/>
    <mergeCell ref="LFT6:LFT7"/>
    <mergeCell ref="LFU6:LFU7"/>
    <mergeCell ref="LFV6:LFV7"/>
    <mergeCell ref="LFW6:LFW7"/>
    <mergeCell ref="LFX6:LFX7"/>
    <mergeCell ref="LFM6:LFM7"/>
    <mergeCell ref="LFN6:LFN7"/>
    <mergeCell ref="LFO6:LFO7"/>
    <mergeCell ref="LFP6:LFP7"/>
    <mergeCell ref="LFQ6:LFQ7"/>
    <mergeCell ref="LFR6:LFR7"/>
    <mergeCell ref="LGQ6:LGQ7"/>
    <mergeCell ref="LGR6:LGR7"/>
    <mergeCell ref="LGS6:LGS7"/>
    <mergeCell ref="LGT6:LGT7"/>
    <mergeCell ref="LGU6:LGU7"/>
    <mergeCell ref="LGV6:LGV7"/>
    <mergeCell ref="LGK6:LGK7"/>
    <mergeCell ref="LGL6:LGL7"/>
    <mergeCell ref="LGM6:LGM7"/>
    <mergeCell ref="LGN6:LGN7"/>
    <mergeCell ref="LGO6:LGO7"/>
    <mergeCell ref="LGP6:LGP7"/>
    <mergeCell ref="LGE6:LGE7"/>
    <mergeCell ref="LGF6:LGF7"/>
    <mergeCell ref="LGG6:LGG7"/>
    <mergeCell ref="LGH6:LGH7"/>
    <mergeCell ref="LGI6:LGI7"/>
    <mergeCell ref="LGJ6:LGJ7"/>
    <mergeCell ref="LHI6:LHI7"/>
    <mergeCell ref="LHJ6:LHJ7"/>
    <mergeCell ref="LHK6:LHK7"/>
    <mergeCell ref="LHL6:LHL7"/>
    <mergeCell ref="LHM6:LHM7"/>
    <mergeCell ref="LHN6:LHN7"/>
    <mergeCell ref="LHC6:LHC7"/>
    <mergeCell ref="LHD6:LHD7"/>
    <mergeCell ref="LHE6:LHE7"/>
    <mergeCell ref="LHF6:LHF7"/>
    <mergeCell ref="LHG6:LHG7"/>
    <mergeCell ref="LHH6:LHH7"/>
    <mergeCell ref="LGW6:LGW7"/>
    <mergeCell ref="LGX6:LGX7"/>
    <mergeCell ref="LGY6:LGY7"/>
    <mergeCell ref="LGZ6:LGZ7"/>
    <mergeCell ref="LHA6:LHA7"/>
    <mergeCell ref="LHB6:LHB7"/>
    <mergeCell ref="LIA6:LIA7"/>
    <mergeCell ref="LIB6:LIB7"/>
    <mergeCell ref="LIC6:LIC7"/>
    <mergeCell ref="LID6:LID7"/>
    <mergeCell ref="LIE6:LIE7"/>
    <mergeCell ref="LIF6:LIF7"/>
    <mergeCell ref="LHU6:LHU7"/>
    <mergeCell ref="LHV6:LHV7"/>
    <mergeCell ref="LHW6:LHW7"/>
    <mergeCell ref="LHX6:LHX7"/>
    <mergeCell ref="LHY6:LHY7"/>
    <mergeCell ref="LHZ6:LHZ7"/>
    <mergeCell ref="LHO6:LHO7"/>
    <mergeCell ref="LHP6:LHP7"/>
    <mergeCell ref="LHQ6:LHQ7"/>
    <mergeCell ref="LHR6:LHR7"/>
    <mergeCell ref="LHS6:LHS7"/>
    <mergeCell ref="LHT6:LHT7"/>
    <mergeCell ref="LIS6:LIS7"/>
    <mergeCell ref="LIT6:LIT7"/>
    <mergeCell ref="LIU6:LIU7"/>
    <mergeCell ref="LIV6:LIV7"/>
    <mergeCell ref="LIW6:LIW7"/>
    <mergeCell ref="LIX6:LIX7"/>
    <mergeCell ref="LIM6:LIM7"/>
    <mergeCell ref="LIN6:LIN7"/>
    <mergeCell ref="LIO6:LIO7"/>
    <mergeCell ref="LIP6:LIP7"/>
    <mergeCell ref="LIQ6:LIQ7"/>
    <mergeCell ref="LIR6:LIR7"/>
    <mergeCell ref="LIG6:LIG7"/>
    <mergeCell ref="LIH6:LIH7"/>
    <mergeCell ref="LII6:LII7"/>
    <mergeCell ref="LIJ6:LIJ7"/>
    <mergeCell ref="LIK6:LIK7"/>
    <mergeCell ref="LIL6:LIL7"/>
    <mergeCell ref="LJK6:LJK7"/>
    <mergeCell ref="LJL6:LJL7"/>
    <mergeCell ref="LJM6:LJM7"/>
    <mergeCell ref="LJN6:LJN7"/>
    <mergeCell ref="LJO6:LJO7"/>
    <mergeCell ref="LJP6:LJP7"/>
    <mergeCell ref="LJE6:LJE7"/>
    <mergeCell ref="LJF6:LJF7"/>
    <mergeCell ref="LJG6:LJG7"/>
    <mergeCell ref="LJH6:LJH7"/>
    <mergeCell ref="LJI6:LJI7"/>
    <mergeCell ref="LJJ6:LJJ7"/>
    <mergeCell ref="LIY6:LIY7"/>
    <mergeCell ref="LIZ6:LIZ7"/>
    <mergeCell ref="LJA6:LJA7"/>
    <mergeCell ref="LJB6:LJB7"/>
    <mergeCell ref="LJC6:LJC7"/>
    <mergeCell ref="LJD6:LJD7"/>
    <mergeCell ref="LKC6:LKC7"/>
    <mergeCell ref="LKD6:LKD7"/>
    <mergeCell ref="LKE6:LKE7"/>
    <mergeCell ref="LKF6:LKF7"/>
    <mergeCell ref="LKG6:LKG7"/>
    <mergeCell ref="LKH6:LKH7"/>
    <mergeCell ref="LJW6:LJW7"/>
    <mergeCell ref="LJX6:LJX7"/>
    <mergeCell ref="LJY6:LJY7"/>
    <mergeCell ref="LJZ6:LJZ7"/>
    <mergeCell ref="LKA6:LKA7"/>
    <mergeCell ref="LKB6:LKB7"/>
    <mergeCell ref="LJQ6:LJQ7"/>
    <mergeCell ref="LJR6:LJR7"/>
    <mergeCell ref="LJS6:LJS7"/>
    <mergeCell ref="LJT6:LJT7"/>
    <mergeCell ref="LJU6:LJU7"/>
    <mergeCell ref="LJV6:LJV7"/>
    <mergeCell ref="LKU6:LKU7"/>
    <mergeCell ref="LKV6:LKV7"/>
    <mergeCell ref="LKW6:LKW7"/>
    <mergeCell ref="LKX6:LKX7"/>
    <mergeCell ref="LKY6:LKY7"/>
    <mergeCell ref="LKZ6:LKZ7"/>
    <mergeCell ref="LKO6:LKO7"/>
    <mergeCell ref="LKP6:LKP7"/>
    <mergeCell ref="LKQ6:LKQ7"/>
    <mergeCell ref="LKR6:LKR7"/>
    <mergeCell ref="LKS6:LKS7"/>
    <mergeCell ref="LKT6:LKT7"/>
    <mergeCell ref="LKI6:LKI7"/>
    <mergeCell ref="LKJ6:LKJ7"/>
    <mergeCell ref="LKK6:LKK7"/>
    <mergeCell ref="LKL6:LKL7"/>
    <mergeCell ref="LKM6:LKM7"/>
    <mergeCell ref="LKN6:LKN7"/>
    <mergeCell ref="LLM6:LLM7"/>
    <mergeCell ref="LLN6:LLN7"/>
    <mergeCell ref="LLO6:LLO7"/>
    <mergeCell ref="LLP6:LLP7"/>
    <mergeCell ref="LLQ6:LLQ7"/>
    <mergeCell ref="LLR6:LLR7"/>
    <mergeCell ref="LLG6:LLG7"/>
    <mergeCell ref="LLH6:LLH7"/>
    <mergeCell ref="LLI6:LLI7"/>
    <mergeCell ref="LLJ6:LLJ7"/>
    <mergeCell ref="LLK6:LLK7"/>
    <mergeCell ref="LLL6:LLL7"/>
    <mergeCell ref="LLA6:LLA7"/>
    <mergeCell ref="LLB6:LLB7"/>
    <mergeCell ref="LLC6:LLC7"/>
    <mergeCell ref="LLD6:LLD7"/>
    <mergeCell ref="LLE6:LLE7"/>
    <mergeCell ref="LLF6:LLF7"/>
    <mergeCell ref="LME6:LME7"/>
    <mergeCell ref="LMF6:LMF7"/>
    <mergeCell ref="LMG6:LMG7"/>
    <mergeCell ref="LMH6:LMH7"/>
    <mergeCell ref="LMI6:LMI7"/>
    <mergeCell ref="LMJ6:LMJ7"/>
    <mergeCell ref="LLY6:LLY7"/>
    <mergeCell ref="LLZ6:LLZ7"/>
    <mergeCell ref="LMA6:LMA7"/>
    <mergeCell ref="LMB6:LMB7"/>
    <mergeCell ref="LMC6:LMC7"/>
    <mergeCell ref="LMD6:LMD7"/>
    <mergeCell ref="LLS6:LLS7"/>
    <mergeCell ref="LLT6:LLT7"/>
    <mergeCell ref="LLU6:LLU7"/>
    <mergeCell ref="LLV6:LLV7"/>
    <mergeCell ref="LLW6:LLW7"/>
    <mergeCell ref="LLX6:LLX7"/>
    <mergeCell ref="LMW6:LMW7"/>
    <mergeCell ref="LMX6:LMX7"/>
    <mergeCell ref="LMY6:LMY7"/>
    <mergeCell ref="LMZ6:LMZ7"/>
    <mergeCell ref="LNA6:LNA7"/>
    <mergeCell ref="LNB6:LNB7"/>
    <mergeCell ref="LMQ6:LMQ7"/>
    <mergeCell ref="LMR6:LMR7"/>
    <mergeCell ref="LMS6:LMS7"/>
    <mergeCell ref="LMT6:LMT7"/>
    <mergeCell ref="LMU6:LMU7"/>
    <mergeCell ref="LMV6:LMV7"/>
    <mergeCell ref="LMK6:LMK7"/>
    <mergeCell ref="LML6:LML7"/>
    <mergeCell ref="LMM6:LMM7"/>
    <mergeCell ref="LMN6:LMN7"/>
    <mergeCell ref="LMO6:LMO7"/>
    <mergeCell ref="LMP6:LMP7"/>
    <mergeCell ref="LNO6:LNO7"/>
    <mergeCell ref="LNP6:LNP7"/>
    <mergeCell ref="LNQ6:LNQ7"/>
    <mergeCell ref="LNR6:LNR7"/>
    <mergeCell ref="LNS6:LNS7"/>
    <mergeCell ref="LNT6:LNT7"/>
    <mergeCell ref="LNI6:LNI7"/>
    <mergeCell ref="LNJ6:LNJ7"/>
    <mergeCell ref="LNK6:LNK7"/>
    <mergeCell ref="LNL6:LNL7"/>
    <mergeCell ref="LNM6:LNM7"/>
    <mergeCell ref="LNN6:LNN7"/>
    <mergeCell ref="LNC6:LNC7"/>
    <mergeCell ref="LND6:LND7"/>
    <mergeCell ref="LNE6:LNE7"/>
    <mergeCell ref="LNF6:LNF7"/>
    <mergeCell ref="LNG6:LNG7"/>
    <mergeCell ref="LNH6:LNH7"/>
    <mergeCell ref="LOG6:LOG7"/>
    <mergeCell ref="LOH6:LOH7"/>
    <mergeCell ref="LOI6:LOI7"/>
    <mergeCell ref="LOJ6:LOJ7"/>
    <mergeCell ref="LOK6:LOK7"/>
    <mergeCell ref="LOL6:LOL7"/>
    <mergeCell ref="LOA6:LOA7"/>
    <mergeCell ref="LOB6:LOB7"/>
    <mergeCell ref="LOC6:LOC7"/>
    <mergeCell ref="LOD6:LOD7"/>
    <mergeCell ref="LOE6:LOE7"/>
    <mergeCell ref="LOF6:LOF7"/>
    <mergeCell ref="LNU6:LNU7"/>
    <mergeCell ref="LNV6:LNV7"/>
    <mergeCell ref="LNW6:LNW7"/>
    <mergeCell ref="LNX6:LNX7"/>
    <mergeCell ref="LNY6:LNY7"/>
    <mergeCell ref="LNZ6:LNZ7"/>
    <mergeCell ref="LOY6:LOY7"/>
    <mergeCell ref="LOZ6:LOZ7"/>
    <mergeCell ref="LPA6:LPA7"/>
    <mergeCell ref="LPB6:LPB7"/>
    <mergeCell ref="LPC6:LPC7"/>
    <mergeCell ref="LPD6:LPD7"/>
    <mergeCell ref="LOS6:LOS7"/>
    <mergeCell ref="LOT6:LOT7"/>
    <mergeCell ref="LOU6:LOU7"/>
    <mergeCell ref="LOV6:LOV7"/>
    <mergeCell ref="LOW6:LOW7"/>
    <mergeCell ref="LOX6:LOX7"/>
    <mergeCell ref="LOM6:LOM7"/>
    <mergeCell ref="LON6:LON7"/>
    <mergeCell ref="LOO6:LOO7"/>
    <mergeCell ref="LOP6:LOP7"/>
    <mergeCell ref="LOQ6:LOQ7"/>
    <mergeCell ref="LOR6:LOR7"/>
    <mergeCell ref="LPQ6:LPQ7"/>
    <mergeCell ref="LPR6:LPR7"/>
    <mergeCell ref="LPS6:LPS7"/>
    <mergeCell ref="LPT6:LPT7"/>
    <mergeCell ref="LPU6:LPU7"/>
    <mergeCell ref="LPV6:LPV7"/>
    <mergeCell ref="LPK6:LPK7"/>
    <mergeCell ref="LPL6:LPL7"/>
    <mergeCell ref="LPM6:LPM7"/>
    <mergeCell ref="LPN6:LPN7"/>
    <mergeCell ref="LPO6:LPO7"/>
    <mergeCell ref="LPP6:LPP7"/>
    <mergeCell ref="LPE6:LPE7"/>
    <mergeCell ref="LPF6:LPF7"/>
    <mergeCell ref="LPG6:LPG7"/>
    <mergeCell ref="LPH6:LPH7"/>
    <mergeCell ref="LPI6:LPI7"/>
    <mergeCell ref="LPJ6:LPJ7"/>
    <mergeCell ref="LQI6:LQI7"/>
    <mergeCell ref="LQJ6:LQJ7"/>
    <mergeCell ref="LQK6:LQK7"/>
    <mergeCell ref="LQL6:LQL7"/>
    <mergeCell ref="LQM6:LQM7"/>
    <mergeCell ref="LQN6:LQN7"/>
    <mergeCell ref="LQC6:LQC7"/>
    <mergeCell ref="LQD6:LQD7"/>
    <mergeCell ref="LQE6:LQE7"/>
    <mergeCell ref="LQF6:LQF7"/>
    <mergeCell ref="LQG6:LQG7"/>
    <mergeCell ref="LQH6:LQH7"/>
    <mergeCell ref="LPW6:LPW7"/>
    <mergeCell ref="LPX6:LPX7"/>
    <mergeCell ref="LPY6:LPY7"/>
    <mergeCell ref="LPZ6:LPZ7"/>
    <mergeCell ref="LQA6:LQA7"/>
    <mergeCell ref="LQB6:LQB7"/>
    <mergeCell ref="LRA6:LRA7"/>
    <mergeCell ref="LRB6:LRB7"/>
    <mergeCell ref="LRC6:LRC7"/>
    <mergeCell ref="LRD6:LRD7"/>
    <mergeCell ref="LRE6:LRE7"/>
    <mergeCell ref="LRF6:LRF7"/>
    <mergeCell ref="LQU6:LQU7"/>
    <mergeCell ref="LQV6:LQV7"/>
    <mergeCell ref="LQW6:LQW7"/>
    <mergeCell ref="LQX6:LQX7"/>
    <mergeCell ref="LQY6:LQY7"/>
    <mergeCell ref="LQZ6:LQZ7"/>
    <mergeCell ref="LQO6:LQO7"/>
    <mergeCell ref="LQP6:LQP7"/>
    <mergeCell ref="LQQ6:LQQ7"/>
    <mergeCell ref="LQR6:LQR7"/>
    <mergeCell ref="LQS6:LQS7"/>
    <mergeCell ref="LQT6:LQT7"/>
    <mergeCell ref="LRS6:LRS7"/>
    <mergeCell ref="LRT6:LRT7"/>
    <mergeCell ref="LRU6:LRU7"/>
    <mergeCell ref="LRV6:LRV7"/>
    <mergeCell ref="LRW6:LRW7"/>
    <mergeCell ref="LRX6:LRX7"/>
    <mergeCell ref="LRM6:LRM7"/>
    <mergeCell ref="LRN6:LRN7"/>
    <mergeCell ref="LRO6:LRO7"/>
    <mergeCell ref="LRP6:LRP7"/>
    <mergeCell ref="LRQ6:LRQ7"/>
    <mergeCell ref="LRR6:LRR7"/>
    <mergeCell ref="LRG6:LRG7"/>
    <mergeCell ref="LRH6:LRH7"/>
    <mergeCell ref="LRI6:LRI7"/>
    <mergeCell ref="LRJ6:LRJ7"/>
    <mergeCell ref="LRK6:LRK7"/>
    <mergeCell ref="LRL6:LRL7"/>
    <mergeCell ref="LSK6:LSK7"/>
    <mergeCell ref="LSL6:LSL7"/>
    <mergeCell ref="LSM6:LSM7"/>
    <mergeCell ref="LSN6:LSN7"/>
    <mergeCell ref="LSO6:LSO7"/>
    <mergeCell ref="LSP6:LSP7"/>
    <mergeCell ref="LSE6:LSE7"/>
    <mergeCell ref="LSF6:LSF7"/>
    <mergeCell ref="LSG6:LSG7"/>
    <mergeCell ref="LSH6:LSH7"/>
    <mergeCell ref="LSI6:LSI7"/>
    <mergeCell ref="LSJ6:LSJ7"/>
    <mergeCell ref="LRY6:LRY7"/>
    <mergeCell ref="LRZ6:LRZ7"/>
    <mergeCell ref="LSA6:LSA7"/>
    <mergeCell ref="LSB6:LSB7"/>
    <mergeCell ref="LSC6:LSC7"/>
    <mergeCell ref="LSD6:LSD7"/>
    <mergeCell ref="LTC6:LTC7"/>
    <mergeCell ref="LTD6:LTD7"/>
    <mergeCell ref="LTE6:LTE7"/>
    <mergeCell ref="LTF6:LTF7"/>
    <mergeCell ref="LTG6:LTG7"/>
    <mergeCell ref="LTH6:LTH7"/>
    <mergeCell ref="LSW6:LSW7"/>
    <mergeCell ref="LSX6:LSX7"/>
    <mergeCell ref="LSY6:LSY7"/>
    <mergeCell ref="LSZ6:LSZ7"/>
    <mergeCell ref="LTA6:LTA7"/>
    <mergeCell ref="LTB6:LTB7"/>
    <mergeCell ref="LSQ6:LSQ7"/>
    <mergeCell ref="LSR6:LSR7"/>
    <mergeCell ref="LSS6:LSS7"/>
    <mergeCell ref="LST6:LST7"/>
    <mergeCell ref="LSU6:LSU7"/>
    <mergeCell ref="LSV6:LSV7"/>
    <mergeCell ref="LTU6:LTU7"/>
    <mergeCell ref="LTV6:LTV7"/>
    <mergeCell ref="LTW6:LTW7"/>
    <mergeCell ref="LTX6:LTX7"/>
    <mergeCell ref="LTY6:LTY7"/>
    <mergeCell ref="LTZ6:LTZ7"/>
    <mergeCell ref="LTO6:LTO7"/>
    <mergeCell ref="LTP6:LTP7"/>
    <mergeCell ref="LTQ6:LTQ7"/>
    <mergeCell ref="LTR6:LTR7"/>
    <mergeCell ref="LTS6:LTS7"/>
    <mergeCell ref="LTT6:LTT7"/>
    <mergeCell ref="LTI6:LTI7"/>
    <mergeCell ref="LTJ6:LTJ7"/>
    <mergeCell ref="LTK6:LTK7"/>
    <mergeCell ref="LTL6:LTL7"/>
    <mergeCell ref="LTM6:LTM7"/>
    <mergeCell ref="LTN6:LTN7"/>
    <mergeCell ref="LUM6:LUM7"/>
    <mergeCell ref="LUN6:LUN7"/>
    <mergeCell ref="LUO6:LUO7"/>
    <mergeCell ref="LUP6:LUP7"/>
    <mergeCell ref="LUQ6:LUQ7"/>
    <mergeCell ref="LUR6:LUR7"/>
    <mergeCell ref="LUG6:LUG7"/>
    <mergeCell ref="LUH6:LUH7"/>
    <mergeCell ref="LUI6:LUI7"/>
    <mergeCell ref="LUJ6:LUJ7"/>
    <mergeCell ref="LUK6:LUK7"/>
    <mergeCell ref="LUL6:LUL7"/>
    <mergeCell ref="LUA6:LUA7"/>
    <mergeCell ref="LUB6:LUB7"/>
    <mergeCell ref="LUC6:LUC7"/>
    <mergeCell ref="LUD6:LUD7"/>
    <mergeCell ref="LUE6:LUE7"/>
    <mergeCell ref="LUF6:LUF7"/>
    <mergeCell ref="LVE6:LVE7"/>
    <mergeCell ref="LVF6:LVF7"/>
    <mergeCell ref="LVG6:LVG7"/>
    <mergeCell ref="LVH6:LVH7"/>
    <mergeCell ref="LVI6:LVI7"/>
    <mergeCell ref="LVJ6:LVJ7"/>
    <mergeCell ref="LUY6:LUY7"/>
    <mergeCell ref="LUZ6:LUZ7"/>
    <mergeCell ref="LVA6:LVA7"/>
    <mergeCell ref="LVB6:LVB7"/>
    <mergeCell ref="LVC6:LVC7"/>
    <mergeCell ref="LVD6:LVD7"/>
    <mergeCell ref="LUS6:LUS7"/>
    <mergeCell ref="LUT6:LUT7"/>
    <mergeCell ref="LUU6:LUU7"/>
    <mergeCell ref="LUV6:LUV7"/>
    <mergeCell ref="LUW6:LUW7"/>
    <mergeCell ref="LUX6:LUX7"/>
    <mergeCell ref="LVW6:LVW7"/>
    <mergeCell ref="LVX6:LVX7"/>
    <mergeCell ref="LVY6:LVY7"/>
    <mergeCell ref="LVZ6:LVZ7"/>
    <mergeCell ref="LWA6:LWA7"/>
    <mergeCell ref="LWB6:LWB7"/>
    <mergeCell ref="LVQ6:LVQ7"/>
    <mergeCell ref="LVR6:LVR7"/>
    <mergeCell ref="LVS6:LVS7"/>
    <mergeCell ref="LVT6:LVT7"/>
    <mergeCell ref="LVU6:LVU7"/>
    <mergeCell ref="LVV6:LVV7"/>
    <mergeCell ref="LVK6:LVK7"/>
    <mergeCell ref="LVL6:LVL7"/>
    <mergeCell ref="LVM6:LVM7"/>
    <mergeCell ref="LVN6:LVN7"/>
    <mergeCell ref="LVO6:LVO7"/>
    <mergeCell ref="LVP6:LVP7"/>
    <mergeCell ref="LWO6:LWO7"/>
    <mergeCell ref="LWP6:LWP7"/>
    <mergeCell ref="LWQ6:LWQ7"/>
    <mergeCell ref="LWR6:LWR7"/>
    <mergeCell ref="LWS6:LWS7"/>
    <mergeCell ref="LWT6:LWT7"/>
    <mergeCell ref="LWI6:LWI7"/>
    <mergeCell ref="LWJ6:LWJ7"/>
    <mergeCell ref="LWK6:LWK7"/>
    <mergeCell ref="LWL6:LWL7"/>
    <mergeCell ref="LWM6:LWM7"/>
    <mergeCell ref="LWN6:LWN7"/>
    <mergeCell ref="LWC6:LWC7"/>
    <mergeCell ref="LWD6:LWD7"/>
    <mergeCell ref="LWE6:LWE7"/>
    <mergeCell ref="LWF6:LWF7"/>
    <mergeCell ref="LWG6:LWG7"/>
    <mergeCell ref="LWH6:LWH7"/>
    <mergeCell ref="LXG6:LXG7"/>
    <mergeCell ref="LXH6:LXH7"/>
    <mergeCell ref="LXI6:LXI7"/>
    <mergeCell ref="LXJ6:LXJ7"/>
    <mergeCell ref="LXK6:LXK7"/>
    <mergeCell ref="LXL6:LXL7"/>
    <mergeCell ref="LXA6:LXA7"/>
    <mergeCell ref="LXB6:LXB7"/>
    <mergeCell ref="LXC6:LXC7"/>
    <mergeCell ref="LXD6:LXD7"/>
    <mergeCell ref="LXE6:LXE7"/>
    <mergeCell ref="LXF6:LXF7"/>
    <mergeCell ref="LWU6:LWU7"/>
    <mergeCell ref="LWV6:LWV7"/>
    <mergeCell ref="LWW6:LWW7"/>
    <mergeCell ref="LWX6:LWX7"/>
    <mergeCell ref="LWY6:LWY7"/>
    <mergeCell ref="LWZ6:LWZ7"/>
    <mergeCell ref="LXY6:LXY7"/>
    <mergeCell ref="LXZ6:LXZ7"/>
    <mergeCell ref="LYA6:LYA7"/>
    <mergeCell ref="LYB6:LYB7"/>
    <mergeCell ref="LYC6:LYC7"/>
    <mergeCell ref="LYD6:LYD7"/>
    <mergeCell ref="LXS6:LXS7"/>
    <mergeCell ref="LXT6:LXT7"/>
    <mergeCell ref="LXU6:LXU7"/>
    <mergeCell ref="LXV6:LXV7"/>
    <mergeCell ref="LXW6:LXW7"/>
    <mergeCell ref="LXX6:LXX7"/>
    <mergeCell ref="LXM6:LXM7"/>
    <mergeCell ref="LXN6:LXN7"/>
    <mergeCell ref="LXO6:LXO7"/>
    <mergeCell ref="LXP6:LXP7"/>
    <mergeCell ref="LXQ6:LXQ7"/>
    <mergeCell ref="LXR6:LXR7"/>
    <mergeCell ref="LYQ6:LYQ7"/>
    <mergeCell ref="LYR6:LYR7"/>
    <mergeCell ref="LYS6:LYS7"/>
    <mergeCell ref="LYT6:LYT7"/>
    <mergeCell ref="LYU6:LYU7"/>
    <mergeCell ref="LYV6:LYV7"/>
    <mergeCell ref="LYK6:LYK7"/>
    <mergeCell ref="LYL6:LYL7"/>
    <mergeCell ref="LYM6:LYM7"/>
    <mergeCell ref="LYN6:LYN7"/>
    <mergeCell ref="LYO6:LYO7"/>
    <mergeCell ref="LYP6:LYP7"/>
    <mergeCell ref="LYE6:LYE7"/>
    <mergeCell ref="LYF6:LYF7"/>
    <mergeCell ref="LYG6:LYG7"/>
    <mergeCell ref="LYH6:LYH7"/>
    <mergeCell ref="LYI6:LYI7"/>
    <mergeCell ref="LYJ6:LYJ7"/>
    <mergeCell ref="LZI6:LZI7"/>
    <mergeCell ref="LZJ6:LZJ7"/>
    <mergeCell ref="LZK6:LZK7"/>
    <mergeCell ref="LZL6:LZL7"/>
    <mergeCell ref="LZM6:LZM7"/>
    <mergeCell ref="LZN6:LZN7"/>
    <mergeCell ref="LZC6:LZC7"/>
    <mergeCell ref="LZD6:LZD7"/>
    <mergeCell ref="LZE6:LZE7"/>
    <mergeCell ref="LZF6:LZF7"/>
    <mergeCell ref="LZG6:LZG7"/>
    <mergeCell ref="LZH6:LZH7"/>
    <mergeCell ref="LYW6:LYW7"/>
    <mergeCell ref="LYX6:LYX7"/>
    <mergeCell ref="LYY6:LYY7"/>
    <mergeCell ref="LYZ6:LYZ7"/>
    <mergeCell ref="LZA6:LZA7"/>
    <mergeCell ref="LZB6:LZB7"/>
    <mergeCell ref="MAA6:MAA7"/>
    <mergeCell ref="MAB6:MAB7"/>
    <mergeCell ref="MAC6:MAC7"/>
    <mergeCell ref="MAD6:MAD7"/>
    <mergeCell ref="MAE6:MAE7"/>
    <mergeCell ref="MAF6:MAF7"/>
    <mergeCell ref="LZU6:LZU7"/>
    <mergeCell ref="LZV6:LZV7"/>
    <mergeCell ref="LZW6:LZW7"/>
    <mergeCell ref="LZX6:LZX7"/>
    <mergeCell ref="LZY6:LZY7"/>
    <mergeCell ref="LZZ6:LZZ7"/>
    <mergeCell ref="LZO6:LZO7"/>
    <mergeCell ref="LZP6:LZP7"/>
    <mergeCell ref="LZQ6:LZQ7"/>
    <mergeCell ref="LZR6:LZR7"/>
    <mergeCell ref="LZS6:LZS7"/>
    <mergeCell ref="LZT6:LZT7"/>
    <mergeCell ref="MAS6:MAS7"/>
    <mergeCell ref="MAT6:MAT7"/>
    <mergeCell ref="MAU6:MAU7"/>
    <mergeCell ref="MAV6:MAV7"/>
    <mergeCell ref="MAW6:MAW7"/>
    <mergeCell ref="MAX6:MAX7"/>
    <mergeCell ref="MAM6:MAM7"/>
    <mergeCell ref="MAN6:MAN7"/>
    <mergeCell ref="MAO6:MAO7"/>
    <mergeCell ref="MAP6:MAP7"/>
    <mergeCell ref="MAQ6:MAQ7"/>
    <mergeCell ref="MAR6:MAR7"/>
    <mergeCell ref="MAG6:MAG7"/>
    <mergeCell ref="MAH6:MAH7"/>
    <mergeCell ref="MAI6:MAI7"/>
    <mergeCell ref="MAJ6:MAJ7"/>
    <mergeCell ref="MAK6:MAK7"/>
    <mergeCell ref="MAL6:MAL7"/>
    <mergeCell ref="MBK6:MBK7"/>
    <mergeCell ref="MBL6:MBL7"/>
    <mergeCell ref="MBM6:MBM7"/>
    <mergeCell ref="MBN6:MBN7"/>
    <mergeCell ref="MBO6:MBO7"/>
    <mergeCell ref="MBP6:MBP7"/>
    <mergeCell ref="MBE6:MBE7"/>
    <mergeCell ref="MBF6:MBF7"/>
    <mergeCell ref="MBG6:MBG7"/>
    <mergeCell ref="MBH6:MBH7"/>
    <mergeCell ref="MBI6:MBI7"/>
    <mergeCell ref="MBJ6:MBJ7"/>
    <mergeCell ref="MAY6:MAY7"/>
    <mergeCell ref="MAZ6:MAZ7"/>
    <mergeCell ref="MBA6:MBA7"/>
    <mergeCell ref="MBB6:MBB7"/>
    <mergeCell ref="MBC6:MBC7"/>
    <mergeCell ref="MBD6:MBD7"/>
    <mergeCell ref="MCC6:MCC7"/>
    <mergeCell ref="MCD6:MCD7"/>
    <mergeCell ref="MCE6:MCE7"/>
    <mergeCell ref="MCF6:MCF7"/>
    <mergeCell ref="MCG6:MCG7"/>
    <mergeCell ref="MCH6:MCH7"/>
    <mergeCell ref="MBW6:MBW7"/>
    <mergeCell ref="MBX6:MBX7"/>
    <mergeCell ref="MBY6:MBY7"/>
    <mergeCell ref="MBZ6:MBZ7"/>
    <mergeCell ref="MCA6:MCA7"/>
    <mergeCell ref="MCB6:MCB7"/>
    <mergeCell ref="MBQ6:MBQ7"/>
    <mergeCell ref="MBR6:MBR7"/>
    <mergeCell ref="MBS6:MBS7"/>
    <mergeCell ref="MBT6:MBT7"/>
    <mergeCell ref="MBU6:MBU7"/>
    <mergeCell ref="MBV6:MBV7"/>
    <mergeCell ref="MCU6:MCU7"/>
    <mergeCell ref="MCV6:MCV7"/>
    <mergeCell ref="MCW6:MCW7"/>
    <mergeCell ref="MCX6:MCX7"/>
    <mergeCell ref="MCY6:MCY7"/>
    <mergeCell ref="MCZ6:MCZ7"/>
    <mergeCell ref="MCO6:MCO7"/>
    <mergeCell ref="MCP6:MCP7"/>
    <mergeCell ref="MCQ6:MCQ7"/>
    <mergeCell ref="MCR6:MCR7"/>
    <mergeCell ref="MCS6:MCS7"/>
    <mergeCell ref="MCT6:MCT7"/>
    <mergeCell ref="MCI6:MCI7"/>
    <mergeCell ref="MCJ6:MCJ7"/>
    <mergeCell ref="MCK6:MCK7"/>
    <mergeCell ref="MCL6:MCL7"/>
    <mergeCell ref="MCM6:MCM7"/>
    <mergeCell ref="MCN6:MCN7"/>
    <mergeCell ref="MDM6:MDM7"/>
    <mergeCell ref="MDN6:MDN7"/>
    <mergeCell ref="MDO6:MDO7"/>
    <mergeCell ref="MDP6:MDP7"/>
    <mergeCell ref="MDQ6:MDQ7"/>
    <mergeCell ref="MDR6:MDR7"/>
    <mergeCell ref="MDG6:MDG7"/>
    <mergeCell ref="MDH6:MDH7"/>
    <mergeCell ref="MDI6:MDI7"/>
    <mergeCell ref="MDJ6:MDJ7"/>
    <mergeCell ref="MDK6:MDK7"/>
    <mergeCell ref="MDL6:MDL7"/>
    <mergeCell ref="MDA6:MDA7"/>
    <mergeCell ref="MDB6:MDB7"/>
    <mergeCell ref="MDC6:MDC7"/>
    <mergeCell ref="MDD6:MDD7"/>
    <mergeCell ref="MDE6:MDE7"/>
    <mergeCell ref="MDF6:MDF7"/>
    <mergeCell ref="MEE6:MEE7"/>
    <mergeCell ref="MEF6:MEF7"/>
    <mergeCell ref="MEG6:MEG7"/>
    <mergeCell ref="MEH6:MEH7"/>
    <mergeCell ref="MEI6:MEI7"/>
    <mergeCell ref="MEJ6:MEJ7"/>
    <mergeCell ref="MDY6:MDY7"/>
    <mergeCell ref="MDZ6:MDZ7"/>
    <mergeCell ref="MEA6:MEA7"/>
    <mergeCell ref="MEB6:MEB7"/>
    <mergeCell ref="MEC6:MEC7"/>
    <mergeCell ref="MED6:MED7"/>
    <mergeCell ref="MDS6:MDS7"/>
    <mergeCell ref="MDT6:MDT7"/>
    <mergeCell ref="MDU6:MDU7"/>
    <mergeCell ref="MDV6:MDV7"/>
    <mergeCell ref="MDW6:MDW7"/>
    <mergeCell ref="MDX6:MDX7"/>
    <mergeCell ref="MEW6:MEW7"/>
    <mergeCell ref="MEX6:MEX7"/>
    <mergeCell ref="MEY6:MEY7"/>
    <mergeCell ref="MEZ6:MEZ7"/>
    <mergeCell ref="MFA6:MFA7"/>
    <mergeCell ref="MFB6:MFB7"/>
    <mergeCell ref="MEQ6:MEQ7"/>
    <mergeCell ref="MER6:MER7"/>
    <mergeCell ref="MES6:MES7"/>
    <mergeCell ref="MET6:MET7"/>
    <mergeCell ref="MEU6:MEU7"/>
    <mergeCell ref="MEV6:MEV7"/>
    <mergeCell ref="MEK6:MEK7"/>
    <mergeCell ref="MEL6:MEL7"/>
    <mergeCell ref="MEM6:MEM7"/>
    <mergeCell ref="MEN6:MEN7"/>
    <mergeCell ref="MEO6:MEO7"/>
    <mergeCell ref="MEP6:MEP7"/>
    <mergeCell ref="MFO6:MFO7"/>
    <mergeCell ref="MFP6:MFP7"/>
    <mergeCell ref="MFQ6:MFQ7"/>
    <mergeCell ref="MFR6:MFR7"/>
    <mergeCell ref="MFS6:MFS7"/>
    <mergeCell ref="MFT6:MFT7"/>
    <mergeCell ref="MFI6:MFI7"/>
    <mergeCell ref="MFJ6:MFJ7"/>
    <mergeCell ref="MFK6:MFK7"/>
    <mergeCell ref="MFL6:MFL7"/>
    <mergeCell ref="MFM6:MFM7"/>
    <mergeCell ref="MFN6:MFN7"/>
    <mergeCell ref="MFC6:MFC7"/>
    <mergeCell ref="MFD6:MFD7"/>
    <mergeCell ref="MFE6:MFE7"/>
    <mergeCell ref="MFF6:MFF7"/>
    <mergeCell ref="MFG6:MFG7"/>
    <mergeCell ref="MFH6:MFH7"/>
    <mergeCell ref="MGG6:MGG7"/>
    <mergeCell ref="MGH6:MGH7"/>
    <mergeCell ref="MGI6:MGI7"/>
    <mergeCell ref="MGJ6:MGJ7"/>
    <mergeCell ref="MGK6:MGK7"/>
    <mergeCell ref="MGL6:MGL7"/>
    <mergeCell ref="MGA6:MGA7"/>
    <mergeCell ref="MGB6:MGB7"/>
    <mergeCell ref="MGC6:MGC7"/>
    <mergeCell ref="MGD6:MGD7"/>
    <mergeCell ref="MGE6:MGE7"/>
    <mergeCell ref="MGF6:MGF7"/>
    <mergeCell ref="MFU6:MFU7"/>
    <mergeCell ref="MFV6:MFV7"/>
    <mergeCell ref="MFW6:MFW7"/>
    <mergeCell ref="MFX6:MFX7"/>
    <mergeCell ref="MFY6:MFY7"/>
    <mergeCell ref="MFZ6:MFZ7"/>
    <mergeCell ref="MGY6:MGY7"/>
    <mergeCell ref="MGZ6:MGZ7"/>
    <mergeCell ref="MHA6:MHA7"/>
    <mergeCell ref="MHB6:MHB7"/>
    <mergeCell ref="MHC6:MHC7"/>
    <mergeCell ref="MHD6:MHD7"/>
    <mergeCell ref="MGS6:MGS7"/>
    <mergeCell ref="MGT6:MGT7"/>
    <mergeCell ref="MGU6:MGU7"/>
    <mergeCell ref="MGV6:MGV7"/>
    <mergeCell ref="MGW6:MGW7"/>
    <mergeCell ref="MGX6:MGX7"/>
    <mergeCell ref="MGM6:MGM7"/>
    <mergeCell ref="MGN6:MGN7"/>
    <mergeCell ref="MGO6:MGO7"/>
    <mergeCell ref="MGP6:MGP7"/>
    <mergeCell ref="MGQ6:MGQ7"/>
    <mergeCell ref="MGR6:MGR7"/>
    <mergeCell ref="MHQ6:MHQ7"/>
    <mergeCell ref="MHR6:MHR7"/>
    <mergeCell ref="MHS6:MHS7"/>
    <mergeCell ref="MHT6:MHT7"/>
    <mergeCell ref="MHU6:MHU7"/>
    <mergeCell ref="MHV6:MHV7"/>
    <mergeCell ref="MHK6:MHK7"/>
    <mergeCell ref="MHL6:MHL7"/>
    <mergeCell ref="MHM6:MHM7"/>
    <mergeCell ref="MHN6:MHN7"/>
    <mergeCell ref="MHO6:MHO7"/>
    <mergeCell ref="MHP6:MHP7"/>
    <mergeCell ref="MHE6:MHE7"/>
    <mergeCell ref="MHF6:MHF7"/>
    <mergeCell ref="MHG6:MHG7"/>
    <mergeCell ref="MHH6:MHH7"/>
    <mergeCell ref="MHI6:MHI7"/>
    <mergeCell ref="MHJ6:MHJ7"/>
    <mergeCell ref="MII6:MII7"/>
    <mergeCell ref="MIJ6:MIJ7"/>
    <mergeCell ref="MIK6:MIK7"/>
    <mergeCell ref="MIL6:MIL7"/>
    <mergeCell ref="MIM6:MIM7"/>
    <mergeCell ref="MIN6:MIN7"/>
    <mergeCell ref="MIC6:MIC7"/>
    <mergeCell ref="MID6:MID7"/>
    <mergeCell ref="MIE6:MIE7"/>
    <mergeCell ref="MIF6:MIF7"/>
    <mergeCell ref="MIG6:MIG7"/>
    <mergeCell ref="MIH6:MIH7"/>
    <mergeCell ref="MHW6:MHW7"/>
    <mergeCell ref="MHX6:MHX7"/>
    <mergeCell ref="MHY6:MHY7"/>
    <mergeCell ref="MHZ6:MHZ7"/>
    <mergeCell ref="MIA6:MIA7"/>
    <mergeCell ref="MIB6:MIB7"/>
    <mergeCell ref="MJA6:MJA7"/>
    <mergeCell ref="MJB6:MJB7"/>
    <mergeCell ref="MJC6:MJC7"/>
    <mergeCell ref="MJD6:MJD7"/>
    <mergeCell ref="MJE6:MJE7"/>
    <mergeCell ref="MJF6:MJF7"/>
    <mergeCell ref="MIU6:MIU7"/>
    <mergeCell ref="MIV6:MIV7"/>
    <mergeCell ref="MIW6:MIW7"/>
    <mergeCell ref="MIX6:MIX7"/>
    <mergeCell ref="MIY6:MIY7"/>
    <mergeCell ref="MIZ6:MIZ7"/>
    <mergeCell ref="MIO6:MIO7"/>
    <mergeCell ref="MIP6:MIP7"/>
    <mergeCell ref="MIQ6:MIQ7"/>
    <mergeCell ref="MIR6:MIR7"/>
    <mergeCell ref="MIS6:MIS7"/>
    <mergeCell ref="MIT6:MIT7"/>
    <mergeCell ref="MJS6:MJS7"/>
    <mergeCell ref="MJT6:MJT7"/>
    <mergeCell ref="MJU6:MJU7"/>
    <mergeCell ref="MJV6:MJV7"/>
    <mergeCell ref="MJW6:MJW7"/>
    <mergeCell ref="MJX6:MJX7"/>
    <mergeCell ref="MJM6:MJM7"/>
    <mergeCell ref="MJN6:MJN7"/>
    <mergeCell ref="MJO6:MJO7"/>
    <mergeCell ref="MJP6:MJP7"/>
    <mergeCell ref="MJQ6:MJQ7"/>
    <mergeCell ref="MJR6:MJR7"/>
    <mergeCell ref="MJG6:MJG7"/>
    <mergeCell ref="MJH6:MJH7"/>
    <mergeCell ref="MJI6:MJI7"/>
    <mergeCell ref="MJJ6:MJJ7"/>
    <mergeCell ref="MJK6:MJK7"/>
    <mergeCell ref="MJL6:MJL7"/>
    <mergeCell ref="MKK6:MKK7"/>
    <mergeCell ref="MKL6:MKL7"/>
    <mergeCell ref="MKM6:MKM7"/>
    <mergeCell ref="MKN6:MKN7"/>
    <mergeCell ref="MKO6:MKO7"/>
    <mergeCell ref="MKP6:MKP7"/>
    <mergeCell ref="MKE6:MKE7"/>
    <mergeCell ref="MKF6:MKF7"/>
    <mergeCell ref="MKG6:MKG7"/>
    <mergeCell ref="MKH6:MKH7"/>
    <mergeCell ref="MKI6:MKI7"/>
    <mergeCell ref="MKJ6:MKJ7"/>
    <mergeCell ref="MJY6:MJY7"/>
    <mergeCell ref="MJZ6:MJZ7"/>
    <mergeCell ref="MKA6:MKA7"/>
    <mergeCell ref="MKB6:MKB7"/>
    <mergeCell ref="MKC6:MKC7"/>
    <mergeCell ref="MKD6:MKD7"/>
    <mergeCell ref="MLC6:MLC7"/>
    <mergeCell ref="MLD6:MLD7"/>
    <mergeCell ref="MLE6:MLE7"/>
    <mergeCell ref="MLF6:MLF7"/>
    <mergeCell ref="MLG6:MLG7"/>
    <mergeCell ref="MLH6:MLH7"/>
    <mergeCell ref="MKW6:MKW7"/>
    <mergeCell ref="MKX6:MKX7"/>
    <mergeCell ref="MKY6:MKY7"/>
    <mergeCell ref="MKZ6:MKZ7"/>
    <mergeCell ref="MLA6:MLA7"/>
    <mergeCell ref="MLB6:MLB7"/>
    <mergeCell ref="MKQ6:MKQ7"/>
    <mergeCell ref="MKR6:MKR7"/>
    <mergeCell ref="MKS6:MKS7"/>
    <mergeCell ref="MKT6:MKT7"/>
    <mergeCell ref="MKU6:MKU7"/>
    <mergeCell ref="MKV6:MKV7"/>
    <mergeCell ref="MLU6:MLU7"/>
    <mergeCell ref="MLV6:MLV7"/>
    <mergeCell ref="MLW6:MLW7"/>
    <mergeCell ref="MLX6:MLX7"/>
    <mergeCell ref="MLY6:MLY7"/>
    <mergeCell ref="MLZ6:MLZ7"/>
    <mergeCell ref="MLO6:MLO7"/>
    <mergeCell ref="MLP6:MLP7"/>
    <mergeCell ref="MLQ6:MLQ7"/>
    <mergeCell ref="MLR6:MLR7"/>
    <mergeCell ref="MLS6:MLS7"/>
    <mergeCell ref="MLT6:MLT7"/>
    <mergeCell ref="MLI6:MLI7"/>
    <mergeCell ref="MLJ6:MLJ7"/>
    <mergeCell ref="MLK6:MLK7"/>
    <mergeCell ref="MLL6:MLL7"/>
    <mergeCell ref="MLM6:MLM7"/>
    <mergeCell ref="MLN6:MLN7"/>
    <mergeCell ref="MMM6:MMM7"/>
    <mergeCell ref="MMN6:MMN7"/>
    <mergeCell ref="MMO6:MMO7"/>
    <mergeCell ref="MMP6:MMP7"/>
    <mergeCell ref="MMQ6:MMQ7"/>
    <mergeCell ref="MMR6:MMR7"/>
    <mergeCell ref="MMG6:MMG7"/>
    <mergeCell ref="MMH6:MMH7"/>
    <mergeCell ref="MMI6:MMI7"/>
    <mergeCell ref="MMJ6:MMJ7"/>
    <mergeCell ref="MMK6:MMK7"/>
    <mergeCell ref="MML6:MML7"/>
    <mergeCell ref="MMA6:MMA7"/>
    <mergeCell ref="MMB6:MMB7"/>
    <mergeCell ref="MMC6:MMC7"/>
    <mergeCell ref="MMD6:MMD7"/>
    <mergeCell ref="MME6:MME7"/>
    <mergeCell ref="MMF6:MMF7"/>
    <mergeCell ref="MNE6:MNE7"/>
    <mergeCell ref="MNF6:MNF7"/>
    <mergeCell ref="MNG6:MNG7"/>
    <mergeCell ref="MNH6:MNH7"/>
    <mergeCell ref="MNI6:MNI7"/>
    <mergeCell ref="MNJ6:MNJ7"/>
    <mergeCell ref="MMY6:MMY7"/>
    <mergeCell ref="MMZ6:MMZ7"/>
    <mergeCell ref="MNA6:MNA7"/>
    <mergeCell ref="MNB6:MNB7"/>
    <mergeCell ref="MNC6:MNC7"/>
    <mergeCell ref="MND6:MND7"/>
    <mergeCell ref="MMS6:MMS7"/>
    <mergeCell ref="MMT6:MMT7"/>
    <mergeCell ref="MMU6:MMU7"/>
    <mergeCell ref="MMV6:MMV7"/>
    <mergeCell ref="MMW6:MMW7"/>
    <mergeCell ref="MMX6:MMX7"/>
    <mergeCell ref="MNW6:MNW7"/>
    <mergeCell ref="MNX6:MNX7"/>
    <mergeCell ref="MNY6:MNY7"/>
    <mergeCell ref="MNZ6:MNZ7"/>
    <mergeCell ref="MOA6:MOA7"/>
    <mergeCell ref="MOB6:MOB7"/>
    <mergeCell ref="MNQ6:MNQ7"/>
    <mergeCell ref="MNR6:MNR7"/>
    <mergeCell ref="MNS6:MNS7"/>
    <mergeCell ref="MNT6:MNT7"/>
    <mergeCell ref="MNU6:MNU7"/>
    <mergeCell ref="MNV6:MNV7"/>
    <mergeCell ref="MNK6:MNK7"/>
    <mergeCell ref="MNL6:MNL7"/>
    <mergeCell ref="MNM6:MNM7"/>
    <mergeCell ref="MNN6:MNN7"/>
    <mergeCell ref="MNO6:MNO7"/>
    <mergeCell ref="MNP6:MNP7"/>
    <mergeCell ref="MOO6:MOO7"/>
    <mergeCell ref="MOP6:MOP7"/>
    <mergeCell ref="MOQ6:MOQ7"/>
    <mergeCell ref="MOR6:MOR7"/>
    <mergeCell ref="MOS6:MOS7"/>
    <mergeCell ref="MOT6:MOT7"/>
    <mergeCell ref="MOI6:MOI7"/>
    <mergeCell ref="MOJ6:MOJ7"/>
    <mergeCell ref="MOK6:MOK7"/>
    <mergeCell ref="MOL6:MOL7"/>
    <mergeCell ref="MOM6:MOM7"/>
    <mergeCell ref="MON6:MON7"/>
    <mergeCell ref="MOC6:MOC7"/>
    <mergeCell ref="MOD6:MOD7"/>
    <mergeCell ref="MOE6:MOE7"/>
    <mergeCell ref="MOF6:MOF7"/>
    <mergeCell ref="MOG6:MOG7"/>
    <mergeCell ref="MOH6:MOH7"/>
    <mergeCell ref="MPG6:MPG7"/>
    <mergeCell ref="MPH6:MPH7"/>
    <mergeCell ref="MPI6:MPI7"/>
    <mergeCell ref="MPJ6:MPJ7"/>
    <mergeCell ref="MPK6:MPK7"/>
    <mergeCell ref="MPL6:MPL7"/>
    <mergeCell ref="MPA6:MPA7"/>
    <mergeCell ref="MPB6:MPB7"/>
    <mergeCell ref="MPC6:MPC7"/>
    <mergeCell ref="MPD6:MPD7"/>
    <mergeCell ref="MPE6:MPE7"/>
    <mergeCell ref="MPF6:MPF7"/>
    <mergeCell ref="MOU6:MOU7"/>
    <mergeCell ref="MOV6:MOV7"/>
    <mergeCell ref="MOW6:MOW7"/>
    <mergeCell ref="MOX6:MOX7"/>
    <mergeCell ref="MOY6:MOY7"/>
    <mergeCell ref="MOZ6:MOZ7"/>
    <mergeCell ref="MPY6:MPY7"/>
    <mergeCell ref="MPZ6:MPZ7"/>
    <mergeCell ref="MQA6:MQA7"/>
    <mergeCell ref="MQB6:MQB7"/>
    <mergeCell ref="MQC6:MQC7"/>
    <mergeCell ref="MQD6:MQD7"/>
    <mergeCell ref="MPS6:MPS7"/>
    <mergeCell ref="MPT6:MPT7"/>
    <mergeCell ref="MPU6:MPU7"/>
    <mergeCell ref="MPV6:MPV7"/>
    <mergeCell ref="MPW6:MPW7"/>
    <mergeCell ref="MPX6:MPX7"/>
    <mergeCell ref="MPM6:MPM7"/>
    <mergeCell ref="MPN6:MPN7"/>
    <mergeCell ref="MPO6:MPO7"/>
    <mergeCell ref="MPP6:MPP7"/>
    <mergeCell ref="MPQ6:MPQ7"/>
    <mergeCell ref="MPR6:MPR7"/>
    <mergeCell ref="MQQ6:MQQ7"/>
    <mergeCell ref="MQR6:MQR7"/>
    <mergeCell ref="MQS6:MQS7"/>
    <mergeCell ref="MQT6:MQT7"/>
    <mergeCell ref="MQU6:MQU7"/>
    <mergeCell ref="MQV6:MQV7"/>
    <mergeCell ref="MQK6:MQK7"/>
    <mergeCell ref="MQL6:MQL7"/>
    <mergeCell ref="MQM6:MQM7"/>
    <mergeCell ref="MQN6:MQN7"/>
    <mergeCell ref="MQO6:MQO7"/>
    <mergeCell ref="MQP6:MQP7"/>
    <mergeCell ref="MQE6:MQE7"/>
    <mergeCell ref="MQF6:MQF7"/>
    <mergeCell ref="MQG6:MQG7"/>
    <mergeCell ref="MQH6:MQH7"/>
    <mergeCell ref="MQI6:MQI7"/>
    <mergeCell ref="MQJ6:MQJ7"/>
    <mergeCell ref="MRI6:MRI7"/>
    <mergeCell ref="MRJ6:MRJ7"/>
    <mergeCell ref="MRK6:MRK7"/>
    <mergeCell ref="MRL6:MRL7"/>
    <mergeCell ref="MRM6:MRM7"/>
    <mergeCell ref="MRN6:MRN7"/>
    <mergeCell ref="MRC6:MRC7"/>
    <mergeCell ref="MRD6:MRD7"/>
    <mergeCell ref="MRE6:MRE7"/>
    <mergeCell ref="MRF6:MRF7"/>
    <mergeCell ref="MRG6:MRG7"/>
    <mergeCell ref="MRH6:MRH7"/>
    <mergeCell ref="MQW6:MQW7"/>
    <mergeCell ref="MQX6:MQX7"/>
    <mergeCell ref="MQY6:MQY7"/>
    <mergeCell ref="MQZ6:MQZ7"/>
    <mergeCell ref="MRA6:MRA7"/>
    <mergeCell ref="MRB6:MRB7"/>
    <mergeCell ref="MSA6:MSA7"/>
    <mergeCell ref="MSB6:MSB7"/>
    <mergeCell ref="MSC6:MSC7"/>
    <mergeCell ref="MSD6:MSD7"/>
    <mergeCell ref="MSE6:MSE7"/>
    <mergeCell ref="MSF6:MSF7"/>
    <mergeCell ref="MRU6:MRU7"/>
    <mergeCell ref="MRV6:MRV7"/>
    <mergeCell ref="MRW6:MRW7"/>
    <mergeCell ref="MRX6:MRX7"/>
    <mergeCell ref="MRY6:MRY7"/>
    <mergeCell ref="MRZ6:MRZ7"/>
    <mergeCell ref="MRO6:MRO7"/>
    <mergeCell ref="MRP6:MRP7"/>
    <mergeCell ref="MRQ6:MRQ7"/>
    <mergeCell ref="MRR6:MRR7"/>
    <mergeCell ref="MRS6:MRS7"/>
    <mergeCell ref="MRT6:MRT7"/>
    <mergeCell ref="MSS6:MSS7"/>
    <mergeCell ref="MST6:MST7"/>
    <mergeCell ref="MSU6:MSU7"/>
    <mergeCell ref="MSV6:MSV7"/>
    <mergeCell ref="MSW6:MSW7"/>
    <mergeCell ref="MSX6:MSX7"/>
    <mergeCell ref="MSM6:MSM7"/>
    <mergeCell ref="MSN6:MSN7"/>
    <mergeCell ref="MSO6:MSO7"/>
    <mergeCell ref="MSP6:MSP7"/>
    <mergeCell ref="MSQ6:MSQ7"/>
    <mergeCell ref="MSR6:MSR7"/>
    <mergeCell ref="MSG6:MSG7"/>
    <mergeCell ref="MSH6:MSH7"/>
    <mergeCell ref="MSI6:MSI7"/>
    <mergeCell ref="MSJ6:MSJ7"/>
    <mergeCell ref="MSK6:MSK7"/>
    <mergeCell ref="MSL6:MSL7"/>
    <mergeCell ref="MTK6:MTK7"/>
    <mergeCell ref="MTL6:MTL7"/>
    <mergeCell ref="MTM6:MTM7"/>
    <mergeCell ref="MTN6:MTN7"/>
    <mergeCell ref="MTO6:MTO7"/>
    <mergeCell ref="MTP6:MTP7"/>
    <mergeCell ref="MTE6:MTE7"/>
    <mergeCell ref="MTF6:MTF7"/>
    <mergeCell ref="MTG6:MTG7"/>
    <mergeCell ref="MTH6:MTH7"/>
    <mergeCell ref="MTI6:MTI7"/>
    <mergeCell ref="MTJ6:MTJ7"/>
    <mergeCell ref="MSY6:MSY7"/>
    <mergeCell ref="MSZ6:MSZ7"/>
    <mergeCell ref="MTA6:MTA7"/>
    <mergeCell ref="MTB6:MTB7"/>
    <mergeCell ref="MTC6:MTC7"/>
    <mergeCell ref="MTD6:MTD7"/>
    <mergeCell ref="MUC6:MUC7"/>
    <mergeCell ref="MUD6:MUD7"/>
    <mergeCell ref="MUE6:MUE7"/>
    <mergeCell ref="MUF6:MUF7"/>
    <mergeCell ref="MUG6:MUG7"/>
    <mergeCell ref="MUH6:MUH7"/>
    <mergeCell ref="MTW6:MTW7"/>
    <mergeCell ref="MTX6:MTX7"/>
    <mergeCell ref="MTY6:MTY7"/>
    <mergeCell ref="MTZ6:MTZ7"/>
    <mergeCell ref="MUA6:MUA7"/>
    <mergeCell ref="MUB6:MUB7"/>
    <mergeCell ref="MTQ6:MTQ7"/>
    <mergeCell ref="MTR6:MTR7"/>
    <mergeCell ref="MTS6:MTS7"/>
    <mergeCell ref="MTT6:MTT7"/>
    <mergeCell ref="MTU6:MTU7"/>
    <mergeCell ref="MTV6:MTV7"/>
    <mergeCell ref="MUU6:MUU7"/>
    <mergeCell ref="MUV6:MUV7"/>
    <mergeCell ref="MUW6:MUW7"/>
    <mergeCell ref="MUX6:MUX7"/>
    <mergeCell ref="MUY6:MUY7"/>
    <mergeCell ref="MUZ6:MUZ7"/>
    <mergeCell ref="MUO6:MUO7"/>
    <mergeCell ref="MUP6:MUP7"/>
    <mergeCell ref="MUQ6:MUQ7"/>
    <mergeCell ref="MUR6:MUR7"/>
    <mergeCell ref="MUS6:MUS7"/>
    <mergeCell ref="MUT6:MUT7"/>
    <mergeCell ref="MUI6:MUI7"/>
    <mergeCell ref="MUJ6:MUJ7"/>
    <mergeCell ref="MUK6:MUK7"/>
    <mergeCell ref="MUL6:MUL7"/>
    <mergeCell ref="MUM6:MUM7"/>
    <mergeCell ref="MUN6:MUN7"/>
    <mergeCell ref="MVM6:MVM7"/>
    <mergeCell ref="MVN6:MVN7"/>
    <mergeCell ref="MVO6:MVO7"/>
    <mergeCell ref="MVP6:MVP7"/>
    <mergeCell ref="MVQ6:MVQ7"/>
    <mergeCell ref="MVR6:MVR7"/>
    <mergeCell ref="MVG6:MVG7"/>
    <mergeCell ref="MVH6:MVH7"/>
    <mergeCell ref="MVI6:MVI7"/>
    <mergeCell ref="MVJ6:MVJ7"/>
    <mergeCell ref="MVK6:MVK7"/>
    <mergeCell ref="MVL6:MVL7"/>
    <mergeCell ref="MVA6:MVA7"/>
    <mergeCell ref="MVB6:MVB7"/>
    <mergeCell ref="MVC6:MVC7"/>
    <mergeCell ref="MVD6:MVD7"/>
    <mergeCell ref="MVE6:MVE7"/>
    <mergeCell ref="MVF6:MVF7"/>
    <mergeCell ref="MWE6:MWE7"/>
    <mergeCell ref="MWF6:MWF7"/>
    <mergeCell ref="MWG6:MWG7"/>
    <mergeCell ref="MWH6:MWH7"/>
    <mergeCell ref="MWI6:MWI7"/>
    <mergeCell ref="MWJ6:MWJ7"/>
    <mergeCell ref="MVY6:MVY7"/>
    <mergeCell ref="MVZ6:MVZ7"/>
    <mergeCell ref="MWA6:MWA7"/>
    <mergeCell ref="MWB6:MWB7"/>
    <mergeCell ref="MWC6:MWC7"/>
    <mergeCell ref="MWD6:MWD7"/>
    <mergeCell ref="MVS6:MVS7"/>
    <mergeCell ref="MVT6:MVT7"/>
    <mergeCell ref="MVU6:MVU7"/>
    <mergeCell ref="MVV6:MVV7"/>
    <mergeCell ref="MVW6:MVW7"/>
    <mergeCell ref="MVX6:MVX7"/>
    <mergeCell ref="MWW6:MWW7"/>
    <mergeCell ref="MWX6:MWX7"/>
    <mergeCell ref="MWY6:MWY7"/>
    <mergeCell ref="MWZ6:MWZ7"/>
    <mergeCell ref="MXA6:MXA7"/>
    <mergeCell ref="MXB6:MXB7"/>
    <mergeCell ref="MWQ6:MWQ7"/>
    <mergeCell ref="MWR6:MWR7"/>
    <mergeCell ref="MWS6:MWS7"/>
    <mergeCell ref="MWT6:MWT7"/>
    <mergeCell ref="MWU6:MWU7"/>
    <mergeCell ref="MWV6:MWV7"/>
    <mergeCell ref="MWK6:MWK7"/>
    <mergeCell ref="MWL6:MWL7"/>
    <mergeCell ref="MWM6:MWM7"/>
    <mergeCell ref="MWN6:MWN7"/>
    <mergeCell ref="MWO6:MWO7"/>
    <mergeCell ref="MWP6:MWP7"/>
    <mergeCell ref="MXO6:MXO7"/>
    <mergeCell ref="MXP6:MXP7"/>
    <mergeCell ref="MXQ6:MXQ7"/>
    <mergeCell ref="MXR6:MXR7"/>
    <mergeCell ref="MXS6:MXS7"/>
    <mergeCell ref="MXT6:MXT7"/>
    <mergeCell ref="MXI6:MXI7"/>
    <mergeCell ref="MXJ6:MXJ7"/>
    <mergeCell ref="MXK6:MXK7"/>
    <mergeCell ref="MXL6:MXL7"/>
    <mergeCell ref="MXM6:MXM7"/>
    <mergeCell ref="MXN6:MXN7"/>
    <mergeCell ref="MXC6:MXC7"/>
    <mergeCell ref="MXD6:MXD7"/>
    <mergeCell ref="MXE6:MXE7"/>
    <mergeCell ref="MXF6:MXF7"/>
    <mergeCell ref="MXG6:MXG7"/>
    <mergeCell ref="MXH6:MXH7"/>
    <mergeCell ref="MYG6:MYG7"/>
    <mergeCell ref="MYH6:MYH7"/>
    <mergeCell ref="MYI6:MYI7"/>
    <mergeCell ref="MYJ6:MYJ7"/>
    <mergeCell ref="MYK6:MYK7"/>
    <mergeCell ref="MYL6:MYL7"/>
    <mergeCell ref="MYA6:MYA7"/>
    <mergeCell ref="MYB6:MYB7"/>
    <mergeCell ref="MYC6:MYC7"/>
    <mergeCell ref="MYD6:MYD7"/>
    <mergeCell ref="MYE6:MYE7"/>
    <mergeCell ref="MYF6:MYF7"/>
    <mergeCell ref="MXU6:MXU7"/>
    <mergeCell ref="MXV6:MXV7"/>
    <mergeCell ref="MXW6:MXW7"/>
    <mergeCell ref="MXX6:MXX7"/>
    <mergeCell ref="MXY6:MXY7"/>
    <mergeCell ref="MXZ6:MXZ7"/>
    <mergeCell ref="MYY6:MYY7"/>
    <mergeCell ref="MYZ6:MYZ7"/>
    <mergeCell ref="MZA6:MZA7"/>
    <mergeCell ref="MZB6:MZB7"/>
    <mergeCell ref="MZC6:MZC7"/>
    <mergeCell ref="MZD6:MZD7"/>
    <mergeCell ref="MYS6:MYS7"/>
    <mergeCell ref="MYT6:MYT7"/>
    <mergeCell ref="MYU6:MYU7"/>
    <mergeCell ref="MYV6:MYV7"/>
    <mergeCell ref="MYW6:MYW7"/>
    <mergeCell ref="MYX6:MYX7"/>
    <mergeCell ref="MYM6:MYM7"/>
    <mergeCell ref="MYN6:MYN7"/>
    <mergeCell ref="MYO6:MYO7"/>
    <mergeCell ref="MYP6:MYP7"/>
    <mergeCell ref="MYQ6:MYQ7"/>
    <mergeCell ref="MYR6:MYR7"/>
    <mergeCell ref="MZQ6:MZQ7"/>
    <mergeCell ref="MZR6:MZR7"/>
    <mergeCell ref="MZS6:MZS7"/>
    <mergeCell ref="MZT6:MZT7"/>
    <mergeCell ref="MZU6:MZU7"/>
    <mergeCell ref="MZV6:MZV7"/>
    <mergeCell ref="MZK6:MZK7"/>
    <mergeCell ref="MZL6:MZL7"/>
    <mergeCell ref="MZM6:MZM7"/>
    <mergeCell ref="MZN6:MZN7"/>
    <mergeCell ref="MZO6:MZO7"/>
    <mergeCell ref="MZP6:MZP7"/>
    <mergeCell ref="MZE6:MZE7"/>
    <mergeCell ref="MZF6:MZF7"/>
    <mergeCell ref="MZG6:MZG7"/>
    <mergeCell ref="MZH6:MZH7"/>
    <mergeCell ref="MZI6:MZI7"/>
    <mergeCell ref="MZJ6:MZJ7"/>
    <mergeCell ref="NAI6:NAI7"/>
    <mergeCell ref="NAJ6:NAJ7"/>
    <mergeCell ref="NAK6:NAK7"/>
    <mergeCell ref="NAL6:NAL7"/>
    <mergeCell ref="NAM6:NAM7"/>
    <mergeCell ref="NAN6:NAN7"/>
    <mergeCell ref="NAC6:NAC7"/>
    <mergeCell ref="NAD6:NAD7"/>
    <mergeCell ref="NAE6:NAE7"/>
    <mergeCell ref="NAF6:NAF7"/>
    <mergeCell ref="NAG6:NAG7"/>
    <mergeCell ref="NAH6:NAH7"/>
    <mergeCell ref="MZW6:MZW7"/>
    <mergeCell ref="MZX6:MZX7"/>
    <mergeCell ref="MZY6:MZY7"/>
    <mergeCell ref="MZZ6:MZZ7"/>
    <mergeCell ref="NAA6:NAA7"/>
    <mergeCell ref="NAB6:NAB7"/>
    <mergeCell ref="NBA6:NBA7"/>
    <mergeCell ref="NBB6:NBB7"/>
    <mergeCell ref="NBC6:NBC7"/>
    <mergeCell ref="NBD6:NBD7"/>
    <mergeCell ref="NBE6:NBE7"/>
    <mergeCell ref="NBF6:NBF7"/>
    <mergeCell ref="NAU6:NAU7"/>
    <mergeCell ref="NAV6:NAV7"/>
    <mergeCell ref="NAW6:NAW7"/>
    <mergeCell ref="NAX6:NAX7"/>
    <mergeCell ref="NAY6:NAY7"/>
    <mergeCell ref="NAZ6:NAZ7"/>
    <mergeCell ref="NAO6:NAO7"/>
    <mergeCell ref="NAP6:NAP7"/>
    <mergeCell ref="NAQ6:NAQ7"/>
    <mergeCell ref="NAR6:NAR7"/>
    <mergeCell ref="NAS6:NAS7"/>
    <mergeCell ref="NAT6:NAT7"/>
    <mergeCell ref="NBS6:NBS7"/>
    <mergeCell ref="NBT6:NBT7"/>
    <mergeCell ref="NBU6:NBU7"/>
    <mergeCell ref="NBV6:NBV7"/>
    <mergeCell ref="NBW6:NBW7"/>
    <mergeCell ref="NBX6:NBX7"/>
    <mergeCell ref="NBM6:NBM7"/>
    <mergeCell ref="NBN6:NBN7"/>
    <mergeCell ref="NBO6:NBO7"/>
    <mergeCell ref="NBP6:NBP7"/>
    <mergeCell ref="NBQ6:NBQ7"/>
    <mergeCell ref="NBR6:NBR7"/>
    <mergeCell ref="NBG6:NBG7"/>
    <mergeCell ref="NBH6:NBH7"/>
    <mergeCell ref="NBI6:NBI7"/>
    <mergeCell ref="NBJ6:NBJ7"/>
    <mergeCell ref="NBK6:NBK7"/>
    <mergeCell ref="NBL6:NBL7"/>
    <mergeCell ref="NCK6:NCK7"/>
    <mergeCell ref="NCL6:NCL7"/>
    <mergeCell ref="NCM6:NCM7"/>
    <mergeCell ref="NCN6:NCN7"/>
    <mergeCell ref="NCO6:NCO7"/>
    <mergeCell ref="NCP6:NCP7"/>
    <mergeCell ref="NCE6:NCE7"/>
    <mergeCell ref="NCF6:NCF7"/>
    <mergeCell ref="NCG6:NCG7"/>
    <mergeCell ref="NCH6:NCH7"/>
    <mergeCell ref="NCI6:NCI7"/>
    <mergeCell ref="NCJ6:NCJ7"/>
    <mergeCell ref="NBY6:NBY7"/>
    <mergeCell ref="NBZ6:NBZ7"/>
    <mergeCell ref="NCA6:NCA7"/>
    <mergeCell ref="NCB6:NCB7"/>
    <mergeCell ref="NCC6:NCC7"/>
    <mergeCell ref="NCD6:NCD7"/>
    <mergeCell ref="NDC6:NDC7"/>
    <mergeCell ref="NDD6:NDD7"/>
    <mergeCell ref="NDE6:NDE7"/>
    <mergeCell ref="NDF6:NDF7"/>
    <mergeCell ref="NDG6:NDG7"/>
    <mergeCell ref="NDH6:NDH7"/>
    <mergeCell ref="NCW6:NCW7"/>
    <mergeCell ref="NCX6:NCX7"/>
    <mergeCell ref="NCY6:NCY7"/>
    <mergeCell ref="NCZ6:NCZ7"/>
    <mergeCell ref="NDA6:NDA7"/>
    <mergeCell ref="NDB6:NDB7"/>
    <mergeCell ref="NCQ6:NCQ7"/>
    <mergeCell ref="NCR6:NCR7"/>
    <mergeCell ref="NCS6:NCS7"/>
    <mergeCell ref="NCT6:NCT7"/>
    <mergeCell ref="NCU6:NCU7"/>
    <mergeCell ref="NCV6:NCV7"/>
    <mergeCell ref="NDU6:NDU7"/>
    <mergeCell ref="NDV6:NDV7"/>
    <mergeCell ref="NDW6:NDW7"/>
    <mergeCell ref="NDX6:NDX7"/>
    <mergeCell ref="NDY6:NDY7"/>
    <mergeCell ref="NDZ6:NDZ7"/>
    <mergeCell ref="NDO6:NDO7"/>
    <mergeCell ref="NDP6:NDP7"/>
    <mergeCell ref="NDQ6:NDQ7"/>
    <mergeCell ref="NDR6:NDR7"/>
    <mergeCell ref="NDS6:NDS7"/>
    <mergeCell ref="NDT6:NDT7"/>
    <mergeCell ref="NDI6:NDI7"/>
    <mergeCell ref="NDJ6:NDJ7"/>
    <mergeCell ref="NDK6:NDK7"/>
    <mergeCell ref="NDL6:NDL7"/>
    <mergeCell ref="NDM6:NDM7"/>
    <mergeCell ref="NDN6:NDN7"/>
    <mergeCell ref="NEM6:NEM7"/>
    <mergeCell ref="NEN6:NEN7"/>
    <mergeCell ref="NEO6:NEO7"/>
    <mergeCell ref="NEP6:NEP7"/>
    <mergeCell ref="NEQ6:NEQ7"/>
    <mergeCell ref="NER6:NER7"/>
    <mergeCell ref="NEG6:NEG7"/>
    <mergeCell ref="NEH6:NEH7"/>
    <mergeCell ref="NEI6:NEI7"/>
    <mergeCell ref="NEJ6:NEJ7"/>
    <mergeCell ref="NEK6:NEK7"/>
    <mergeCell ref="NEL6:NEL7"/>
    <mergeCell ref="NEA6:NEA7"/>
    <mergeCell ref="NEB6:NEB7"/>
    <mergeCell ref="NEC6:NEC7"/>
    <mergeCell ref="NED6:NED7"/>
    <mergeCell ref="NEE6:NEE7"/>
    <mergeCell ref="NEF6:NEF7"/>
    <mergeCell ref="NFE6:NFE7"/>
    <mergeCell ref="NFF6:NFF7"/>
    <mergeCell ref="NFG6:NFG7"/>
    <mergeCell ref="NFH6:NFH7"/>
    <mergeCell ref="NFI6:NFI7"/>
    <mergeCell ref="NFJ6:NFJ7"/>
    <mergeCell ref="NEY6:NEY7"/>
    <mergeCell ref="NEZ6:NEZ7"/>
    <mergeCell ref="NFA6:NFA7"/>
    <mergeCell ref="NFB6:NFB7"/>
    <mergeCell ref="NFC6:NFC7"/>
    <mergeCell ref="NFD6:NFD7"/>
    <mergeCell ref="NES6:NES7"/>
    <mergeCell ref="NET6:NET7"/>
    <mergeCell ref="NEU6:NEU7"/>
    <mergeCell ref="NEV6:NEV7"/>
    <mergeCell ref="NEW6:NEW7"/>
    <mergeCell ref="NEX6:NEX7"/>
    <mergeCell ref="NFW6:NFW7"/>
    <mergeCell ref="NFX6:NFX7"/>
    <mergeCell ref="NFY6:NFY7"/>
    <mergeCell ref="NFZ6:NFZ7"/>
    <mergeCell ref="NGA6:NGA7"/>
    <mergeCell ref="NGB6:NGB7"/>
    <mergeCell ref="NFQ6:NFQ7"/>
    <mergeCell ref="NFR6:NFR7"/>
    <mergeCell ref="NFS6:NFS7"/>
    <mergeCell ref="NFT6:NFT7"/>
    <mergeCell ref="NFU6:NFU7"/>
    <mergeCell ref="NFV6:NFV7"/>
    <mergeCell ref="NFK6:NFK7"/>
    <mergeCell ref="NFL6:NFL7"/>
    <mergeCell ref="NFM6:NFM7"/>
    <mergeCell ref="NFN6:NFN7"/>
    <mergeCell ref="NFO6:NFO7"/>
    <mergeCell ref="NFP6:NFP7"/>
    <mergeCell ref="NGO6:NGO7"/>
    <mergeCell ref="NGP6:NGP7"/>
    <mergeCell ref="NGQ6:NGQ7"/>
    <mergeCell ref="NGR6:NGR7"/>
    <mergeCell ref="NGS6:NGS7"/>
    <mergeCell ref="NGT6:NGT7"/>
    <mergeCell ref="NGI6:NGI7"/>
    <mergeCell ref="NGJ6:NGJ7"/>
    <mergeCell ref="NGK6:NGK7"/>
    <mergeCell ref="NGL6:NGL7"/>
    <mergeCell ref="NGM6:NGM7"/>
    <mergeCell ref="NGN6:NGN7"/>
    <mergeCell ref="NGC6:NGC7"/>
    <mergeCell ref="NGD6:NGD7"/>
    <mergeCell ref="NGE6:NGE7"/>
    <mergeCell ref="NGF6:NGF7"/>
    <mergeCell ref="NGG6:NGG7"/>
    <mergeCell ref="NGH6:NGH7"/>
    <mergeCell ref="NHG6:NHG7"/>
    <mergeCell ref="NHH6:NHH7"/>
    <mergeCell ref="NHI6:NHI7"/>
    <mergeCell ref="NHJ6:NHJ7"/>
    <mergeCell ref="NHK6:NHK7"/>
    <mergeCell ref="NHL6:NHL7"/>
    <mergeCell ref="NHA6:NHA7"/>
    <mergeCell ref="NHB6:NHB7"/>
    <mergeCell ref="NHC6:NHC7"/>
    <mergeCell ref="NHD6:NHD7"/>
    <mergeCell ref="NHE6:NHE7"/>
    <mergeCell ref="NHF6:NHF7"/>
    <mergeCell ref="NGU6:NGU7"/>
    <mergeCell ref="NGV6:NGV7"/>
    <mergeCell ref="NGW6:NGW7"/>
    <mergeCell ref="NGX6:NGX7"/>
    <mergeCell ref="NGY6:NGY7"/>
    <mergeCell ref="NGZ6:NGZ7"/>
    <mergeCell ref="NHY6:NHY7"/>
    <mergeCell ref="NHZ6:NHZ7"/>
    <mergeCell ref="NIA6:NIA7"/>
    <mergeCell ref="NIB6:NIB7"/>
    <mergeCell ref="NIC6:NIC7"/>
    <mergeCell ref="NID6:NID7"/>
    <mergeCell ref="NHS6:NHS7"/>
    <mergeCell ref="NHT6:NHT7"/>
    <mergeCell ref="NHU6:NHU7"/>
    <mergeCell ref="NHV6:NHV7"/>
    <mergeCell ref="NHW6:NHW7"/>
    <mergeCell ref="NHX6:NHX7"/>
    <mergeCell ref="NHM6:NHM7"/>
    <mergeCell ref="NHN6:NHN7"/>
    <mergeCell ref="NHO6:NHO7"/>
    <mergeCell ref="NHP6:NHP7"/>
    <mergeCell ref="NHQ6:NHQ7"/>
    <mergeCell ref="NHR6:NHR7"/>
    <mergeCell ref="NIQ6:NIQ7"/>
    <mergeCell ref="NIR6:NIR7"/>
    <mergeCell ref="NIS6:NIS7"/>
    <mergeCell ref="NIT6:NIT7"/>
    <mergeCell ref="NIU6:NIU7"/>
    <mergeCell ref="NIV6:NIV7"/>
    <mergeCell ref="NIK6:NIK7"/>
    <mergeCell ref="NIL6:NIL7"/>
    <mergeCell ref="NIM6:NIM7"/>
    <mergeCell ref="NIN6:NIN7"/>
    <mergeCell ref="NIO6:NIO7"/>
    <mergeCell ref="NIP6:NIP7"/>
    <mergeCell ref="NIE6:NIE7"/>
    <mergeCell ref="NIF6:NIF7"/>
    <mergeCell ref="NIG6:NIG7"/>
    <mergeCell ref="NIH6:NIH7"/>
    <mergeCell ref="NII6:NII7"/>
    <mergeCell ref="NIJ6:NIJ7"/>
    <mergeCell ref="NJI6:NJI7"/>
    <mergeCell ref="NJJ6:NJJ7"/>
    <mergeCell ref="NJK6:NJK7"/>
    <mergeCell ref="NJL6:NJL7"/>
    <mergeCell ref="NJM6:NJM7"/>
    <mergeCell ref="NJN6:NJN7"/>
    <mergeCell ref="NJC6:NJC7"/>
    <mergeCell ref="NJD6:NJD7"/>
    <mergeCell ref="NJE6:NJE7"/>
    <mergeCell ref="NJF6:NJF7"/>
    <mergeCell ref="NJG6:NJG7"/>
    <mergeCell ref="NJH6:NJH7"/>
    <mergeCell ref="NIW6:NIW7"/>
    <mergeCell ref="NIX6:NIX7"/>
    <mergeCell ref="NIY6:NIY7"/>
    <mergeCell ref="NIZ6:NIZ7"/>
    <mergeCell ref="NJA6:NJA7"/>
    <mergeCell ref="NJB6:NJB7"/>
    <mergeCell ref="NKA6:NKA7"/>
    <mergeCell ref="NKB6:NKB7"/>
    <mergeCell ref="NKC6:NKC7"/>
    <mergeCell ref="NKD6:NKD7"/>
    <mergeCell ref="NKE6:NKE7"/>
    <mergeCell ref="NKF6:NKF7"/>
    <mergeCell ref="NJU6:NJU7"/>
    <mergeCell ref="NJV6:NJV7"/>
    <mergeCell ref="NJW6:NJW7"/>
    <mergeCell ref="NJX6:NJX7"/>
    <mergeCell ref="NJY6:NJY7"/>
    <mergeCell ref="NJZ6:NJZ7"/>
    <mergeCell ref="NJO6:NJO7"/>
    <mergeCell ref="NJP6:NJP7"/>
    <mergeCell ref="NJQ6:NJQ7"/>
    <mergeCell ref="NJR6:NJR7"/>
    <mergeCell ref="NJS6:NJS7"/>
    <mergeCell ref="NJT6:NJT7"/>
    <mergeCell ref="NKS6:NKS7"/>
    <mergeCell ref="NKT6:NKT7"/>
    <mergeCell ref="NKU6:NKU7"/>
    <mergeCell ref="NKV6:NKV7"/>
    <mergeCell ref="NKW6:NKW7"/>
    <mergeCell ref="NKX6:NKX7"/>
    <mergeCell ref="NKM6:NKM7"/>
    <mergeCell ref="NKN6:NKN7"/>
    <mergeCell ref="NKO6:NKO7"/>
    <mergeCell ref="NKP6:NKP7"/>
    <mergeCell ref="NKQ6:NKQ7"/>
    <mergeCell ref="NKR6:NKR7"/>
    <mergeCell ref="NKG6:NKG7"/>
    <mergeCell ref="NKH6:NKH7"/>
    <mergeCell ref="NKI6:NKI7"/>
    <mergeCell ref="NKJ6:NKJ7"/>
    <mergeCell ref="NKK6:NKK7"/>
    <mergeCell ref="NKL6:NKL7"/>
    <mergeCell ref="NLK6:NLK7"/>
    <mergeCell ref="NLL6:NLL7"/>
    <mergeCell ref="NLM6:NLM7"/>
    <mergeCell ref="NLN6:NLN7"/>
    <mergeCell ref="NLO6:NLO7"/>
    <mergeCell ref="NLP6:NLP7"/>
    <mergeCell ref="NLE6:NLE7"/>
    <mergeCell ref="NLF6:NLF7"/>
    <mergeCell ref="NLG6:NLG7"/>
    <mergeCell ref="NLH6:NLH7"/>
    <mergeCell ref="NLI6:NLI7"/>
    <mergeCell ref="NLJ6:NLJ7"/>
    <mergeCell ref="NKY6:NKY7"/>
    <mergeCell ref="NKZ6:NKZ7"/>
    <mergeCell ref="NLA6:NLA7"/>
    <mergeCell ref="NLB6:NLB7"/>
    <mergeCell ref="NLC6:NLC7"/>
    <mergeCell ref="NLD6:NLD7"/>
    <mergeCell ref="NMC6:NMC7"/>
    <mergeCell ref="NMD6:NMD7"/>
    <mergeCell ref="NME6:NME7"/>
    <mergeCell ref="NMF6:NMF7"/>
    <mergeCell ref="NMG6:NMG7"/>
    <mergeCell ref="NMH6:NMH7"/>
    <mergeCell ref="NLW6:NLW7"/>
    <mergeCell ref="NLX6:NLX7"/>
    <mergeCell ref="NLY6:NLY7"/>
    <mergeCell ref="NLZ6:NLZ7"/>
    <mergeCell ref="NMA6:NMA7"/>
    <mergeCell ref="NMB6:NMB7"/>
    <mergeCell ref="NLQ6:NLQ7"/>
    <mergeCell ref="NLR6:NLR7"/>
    <mergeCell ref="NLS6:NLS7"/>
    <mergeCell ref="NLT6:NLT7"/>
    <mergeCell ref="NLU6:NLU7"/>
    <mergeCell ref="NLV6:NLV7"/>
    <mergeCell ref="NMU6:NMU7"/>
    <mergeCell ref="NMV6:NMV7"/>
    <mergeCell ref="NMW6:NMW7"/>
    <mergeCell ref="NMX6:NMX7"/>
    <mergeCell ref="NMY6:NMY7"/>
    <mergeCell ref="NMZ6:NMZ7"/>
    <mergeCell ref="NMO6:NMO7"/>
    <mergeCell ref="NMP6:NMP7"/>
    <mergeCell ref="NMQ6:NMQ7"/>
    <mergeCell ref="NMR6:NMR7"/>
    <mergeCell ref="NMS6:NMS7"/>
    <mergeCell ref="NMT6:NMT7"/>
    <mergeCell ref="NMI6:NMI7"/>
    <mergeCell ref="NMJ6:NMJ7"/>
    <mergeCell ref="NMK6:NMK7"/>
    <mergeCell ref="NML6:NML7"/>
    <mergeCell ref="NMM6:NMM7"/>
    <mergeCell ref="NMN6:NMN7"/>
    <mergeCell ref="NNM6:NNM7"/>
    <mergeCell ref="NNN6:NNN7"/>
    <mergeCell ref="NNO6:NNO7"/>
    <mergeCell ref="NNP6:NNP7"/>
    <mergeCell ref="NNQ6:NNQ7"/>
    <mergeCell ref="NNR6:NNR7"/>
    <mergeCell ref="NNG6:NNG7"/>
    <mergeCell ref="NNH6:NNH7"/>
    <mergeCell ref="NNI6:NNI7"/>
    <mergeCell ref="NNJ6:NNJ7"/>
    <mergeCell ref="NNK6:NNK7"/>
    <mergeCell ref="NNL6:NNL7"/>
    <mergeCell ref="NNA6:NNA7"/>
    <mergeCell ref="NNB6:NNB7"/>
    <mergeCell ref="NNC6:NNC7"/>
    <mergeCell ref="NND6:NND7"/>
    <mergeCell ref="NNE6:NNE7"/>
    <mergeCell ref="NNF6:NNF7"/>
    <mergeCell ref="NOE6:NOE7"/>
    <mergeCell ref="NOF6:NOF7"/>
    <mergeCell ref="NOG6:NOG7"/>
    <mergeCell ref="NOH6:NOH7"/>
    <mergeCell ref="NOI6:NOI7"/>
    <mergeCell ref="NOJ6:NOJ7"/>
    <mergeCell ref="NNY6:NNY7"/>
    <mergeCell ref="NNZ6:NNZ7"/>
    <mergeCell ref="NOA6:NOA7"/>
    <mergeCell ref="NOB6:NOB7"/>
    <mergeCell ref="NOC6:NOC7"/>
    <mergeCell ref="NOD6:NOD7"/>
    <mergeCell ref="NNS6:NNS7"/>
    <mergeCell ref="NNT6:NNT7"/>
    <mergeCell ref="NNU6:NNU7"/>
    <mergeCell ref="NNV6:NNV7"/>
    <mergeCell ref="NNW6:NNW7"/>
    <mergeCell ref="NNX6:NNX7"/>
    <mergeCell ref="NOW6:NOW7"/>
    <mergeCell ref="NOX6:NOX7"/>
    <mergeCell ref="NOY6:NOY7"/>
    <mergeCell ref="NOZ6:NOZ7"/>
    <mergeCell ref="NPA6:NPA7"/>
    <mergeCell ref="NPB6:NPB7"/>
    <mergeCell ref="NOQ6:NOQ7"/>
    <mergeCell ref="NOR6:NOR7"/>
    <mergeCell ref="NOS6:NOS7"/>
    <mergeCell ref="NOT6:NOT7"/>
    <mergeCell ref="NOU6:NOU7"/>
    <mergeCell ref="NOV6:NOV7"/>
    <mergeCell ref="NOK6:NOK7"/>
    <mergeCell ref="NOL6:NOL7"/>
    <mergeCell ref="NOM6:NOM7"/>
    <mergeCell ref="NON6:NON7"/>
    <mergeCell ref="NOO6:NOO7"/>
    <mergeCell ref="NOP6:NOP7"/>
    <mergeCell ref="NPO6:NPO7"/>
    <mergeCell ref="NPP6:NPP7"/>
    <mergeCell ref="NPQ6:NPQ7"/>
    <mergeCell ref="NPR6:NPR7"/>
    <mergeCell ref="NPS6:NPS7"/>
    <mergeCell ref="NPT6:NPT7"/>
    <mergeCell ref="NPI6:NPI7"/>
    <mergeCell ref="NPJ6:NPJ7"/>
    <mergeCell ref="NPK6:NPK7"/>
    <mergeCell ref="NPL6:NPL7"/>
    <mergeCell ref="NPM6:NPM7"/>
    <mergeCell ref="NPN6:NPN7"/>
    <mergeCell ref="NPC6:NPC7"/>
    <mergeCell ref="NPD6:NPD7"/>
    <mergeCell ref="NPE6:NPE7"/>
    <mergeCell ref="NPF6:NPF7"/>
    <mergeCell ref="NPG6:NPG7"/>
    <mergeCell ref="NPH6:NPH7"/>
    <mergeCell ref="NQG6:NQG7"/>
    <mergeCell ref="NQH6:NQH7"/>
    <mergeCell ref="NQI6:NQI7"/>
    <mergeCell ref="NQJ6:NQJ7"/>
    <mergeCell ref="NQK6:NQK7"/>
    <mergeCell ref="NQL6:NQL7"/>
    <mergeCell ref="NQA6:NQA7"/>
    <mergeCell ref="NQB6:NQB7"/>
    <mergeCell ref="NQC6:NQC7"/>
    <mergeCell ref="NQD6:NQD7"/>
    <mergeCell ref="NQE6:NQE7"/>
    <mergeCell ref="NQF6:NQF7"/>
    <mergeCell ref="NPU6:NPU7"/>
    <mergeCell ref="NPV6:NPV7"/>
    <mergeCell ref="NPW6:NPW7"/>
    <mergeCell ref="NPX6:NPX7"/>
    <mergeCell ref="NPY6:NPY7"/>
    <mergeCell ref="NPZ6:NPZ7"/>
    <mergeCell ref="NQY6:NQY7"/>
    <mergeCell ref="NQZ6:NQZ7"/>
    <mergeCell ref="NRA6:NRA7"/>
    <mergeCell ref="NRB6:NRB7"/>
    <mergeCell ref="NRC6:NRC7"/>
    <mergeCell ref="NRD6:NRD7"/>
    <mergeCell ref="NQS6:NQS7"/>
    <mergeCell ref="NQT6:NQT7"/>
    <mergeCell ref="NQU6:NQU7"/>
    <mergeCell ref="NQV6:NQV7"/>
    <mergeCell ref="NQW6:NQW7"/>
    <mergeCell ref="NQX6:NQX7"/>
    <mergeCell ref="NQM6:NQM7"/>
    <mergeCell ref="NQN6:NQN7"/>
    <mergeCell ref="NQO6:NQO7"/>
    <mergeCell ref="NQP6:NQP7"/>
    <mergeCell ref="NQQ6:NQQ7"/>
    <mergeCell ref="NQR6:NQR7"/>
    <mergeCell ref="NRQ6:NRQ7"/>
    <mergeCell ref="NRR6:NRR7"/>
    <mergeCell ref="NRS6:NRS7"/>
    <mergeCell ref="NRT6:NRT7"/>
    <mergeCell ref="NRU6:NRU7"/>
    <mergeCell ref="NRV6:NRV7"/>
    <mergeCell ref="NRK6:NRK7"/>
    <mergeCell ref="NRL6:NRL7"/>
    <mergeCell ref="NRM6:NRM7"/>
    <mergeCell ref="NRN6:NRN7"/>
    <mergeCell ref="NRO6:NRO7"/>
    <mergeCell ref="NRP6:NRP7"/>
    <mergeCell ref="NRE6:NRE7"/>
    <mergeCell ref="NRF6:NRF7"/>
    <mergeCell ref="NRG6:NRG7"/>
    <mergeCell ref="NRH6:NRH7"/>
    <mergeCell ref="NRI6:NRI7"/>
    <mergeCell ref="NRJ6:NRJ7"/>
    <mergeCell ref="NSI6:NSI7"/>
    <mergeCell ref="NSJ6:NSJ7"/>
    <mergeCell ref="NSK6:NSK7"/>
    <mergeCell ref="NSL6:NSL7"/>
    <mergeCell ref="NSM6:NSM7"/>
    <mergeCell ref="NSN6:NSN7"/>
    <mergeCell ref="NSC6:NSC7"/>
    <mergeCell ref="NSD6:NSD7"/>
    <mergeCell ref="NSE6:NSE7"/>
    <mergeCell ref="NSF6:NSF7"/>
    <mergeCell ref="NSG6:NSG7"/>
    <mergeCell ref="NSH6:NSH7"/>
    <mergeCell ref="NRW6:NRW7"/>
    <mergeCell ref="NRX6:NRX7"/>
    <mergeCell ref="NRY6:NRY7"/>
    <mergeCell ref="NRZ6:NRZ7"/>
    <mergeCell ref="NSA6:NSA7"/>
    <mergeCell ref="NSB6:NSB7"/>
    <mergeCell ref="NTA6:NTA7"/>
    <mergeCell ref="NTB6:NTB7"/>
    <mergeCell ref="NTC6:NTC7"/>
    <mergeCell ref="NTD6:NTD7"/>
    <mergeCell ref="NTE6:NTE7"/>
    <mergeCell ref="NTF6:NTF7"/>
    <mergeCell ref="NSU6:NSU7"/>
    <mergeCell ref="NSV6:NSV7"/>
    <mergeCell ref="NSW6:NSW7"/>
    <mergeCell ref="NSX6:NSX7"/>
    <mergeCell ref="NSY6:NSY7"/>
    <mergeCell ref="NSZ6:NSZ7"/>
    <mergeCell ref="NSO6:NSO7"/>
    <mergeCell ref="NSP6:NSP7"/>
    <mergeCell ref="NSQ6:NSQ7"/>
    <mergeCell ref="NSR6:NSR7"/>
    <mergeCell ref="NSS6:NSS7"/>
    <mergeCell ref="NST6:NST7"/>
    <mergeCell ref="NTS6:NTS7"/>
    <mergeCell ref="NTT6:NTT7"/>
    <mergeCell ref="NTU6:NTU7"/>
    <mergeCell ref="NTV6:NTV7"/>
    <mergeCell ref="NTW6:NTW7"/>
    <mergeCell ref="NTX6:NTX7"/>
    <mergeCell ref="NTM6:NTM7"/>
    <mergeCell ref="NTN6:NTN7"/>
    <mergeCell ref="NTO6:NTO7"/>
    <mergeCell ref="NTP6:NTP7"/>
    <mergeCell ref="NTQ6:NTQ7"/>
    <mergeCell ref="NTR6:NTR7"/>
    <mergeCell ref="NTG6:NTG7"/>
    <mergeCell ref="NTH6:NTH7"/>
    <mergeCell ref="NTI6:NTI7"/>
    <mergeCell ref="NTJ6:NTJ7"/>
    <mergeCell ref="NTK6:NTK7"/>
    <mergeCell ref="NTL6:NTL7"/>
    <mergeCell ref="NUK6:NUK7"/>
    <mergeCell ref="NUL6:NUL7"/>
    <mergeCell ref="NUM6:NUM7"/>
    <mergeCell ref="NUN6:NUN7"/>
    <mergeCell ref="NUO6:NUO7"/>
    <mergeCell ref="NUP6:NUP7"/>
    <mergeCell ref="NUE6:NUE7"/>
    <mergeCell ref="NUF6:NUF7"/>
    <mergeCell ref="NUG6:NUG7"/>
    <mergeCell ref="NUH6:NUH7"/>
    <mergeCell ref="NUI6:NUI7"/>
    <mergeCell ref="NUJ6:NUJ7"/>
    <mergeCell ref="NTY6:NTY7"/>
    <mergeCell ref="NTZ6:NTZ7"/>
    <mergeCell ref="NUA6:NUA7"/>
    <mergeCell ref="NUB6:NUB7"/>
    <mergeCell ref="NUC6:NUC7"/>
    <mergeCell ref="NUD6:NUD7"/>
    <mergeCell ref="NVC6:NVC7"/>
    <mergeCell ref="NVD6:NVD7"/>
    <mergeCell ref="NVE6:NVE7"/>
    <mergeCell ref="NVF6:NVF7"/>
    <mergeCell ref="NVG6:NVG7"/>
    <mergeCell ref="NVH6:NVH7"/>
    <mergeCell ref="NUW6:NUW7"/>
    <mergeCell ref="NUX6:NUX7"/>
    <mergeCell ref="NUY6:NUY7"/>
    <mergeCell ref="NUZ6:NUZ7"/>
    <mergeCell ref="NVA6:NVA7"/>
    <mergeCell ref="NVB6:NVB7"/>
    <mergeCell ref="NUQ6:NUQ7"/>
    <mergeCell ref="NUR6:NUR7"/>
    <mergeCell ref="NUS6:NUS7"/>
    <mergeCell ref="NUT6:NUT7"/>
    <mergeCell ref="NUU6:NUU7"/>
    <mergeCell ref="NUV6:NUV7"/>
    <mergeCell ref="NVU6:NVU7"/>
    <mergeCell ref="NVV6:NVV7"/>
    <mergeCell ref="NVW6:NVW7"/>
    <mergeCell ref="NVX6:NVX7"/>
    <mergeCell ref="NVY6:NVY7"/>
    <mergeCell ref="NVZ6:NVZ7"/>
    <mergeCell ref="NVO6:NVO7"/>
    <mergeCell ref="NVP6:NVP7"/>
    <mergeCell ref="NVQ6:NVQ7"/>
    <mergeCell ref="NVR6:NVR7"/>
    <mergeCell ref="NVS6:NVS7"/>
    <mergeCell ref="NVT6:NVT7"/>
    <mergeCell ref="NVI6:NVI7"/>
    <mergeCell ref="NVJ6:NVJ7"/>
    <mergeCell ref="NVK6:NVK7"/>
    <mergeCell ref="NVL6:NVL7"/>
    <mergeCell ref="NVM6:NVM7"/>
    <mergeCell ref="NVN6:NVN7"/>
    <mergeCell ref="NWM6:NWM7"/>
    <mergeCell ref="NWN6:NWN7"/>
    <mergeCell ref="NWO6:NWO7"/>
    <mergeCell ref="NWP6:NWP7"/>
    <mergeCell ref="NWQ6:NWQ7"/>
    <mergeCell ref="NWR6:NWR7"/>
    <mergeCell ref="NWG6:NWG7"/>
    <mergeCell ref="NWH6:NWH7"/>
    <mergeCell ref="NWI6:NWI7"/>
    <mergeCell ref="NWJ6:NWJ7"/>
    <mergeCell ref="NWK6:NWK7"/>
    <mergeCell ref="NWL6:NWL7"/>
    <mergeCell ref="NWA6:NWA7"/>
    <mergeCell ref="NWB6:NWB7"/>
    <mergeCell ref="NWC6:NWC7"/>
    <mergeCell ref="NWD6:NWD7"/>
    <mergeCell ref="NWE6:NWE7"/>
    <mergeCell ref="NWF6:NWF7"/>
    <mergeCell ref="NXE6:NXE7"/>
    <mergeCell ref="NXF6:NXF7"/>
    <mergeCell ref="NXG6:NXG7"/>
    <mergeCell ref="NXH6:NXH7"/>
    <mergeCell ref="NXI6:NXI7"/>
    <mergeCell ref="NXJ6:NXJ7"/>
    <mergeCell ref="NWY6:NWY7"/>
    <mergeCell ref="NWZ6:NWZ7"/>
    <mergeCell ref="NXA6:NXA7"/>
    <mergeCell ref="NXB6:NXB7"/>
    <mergeCell ref="NXC6:NXC7"/>
    <mergeCell ref="NXD6:NXD7"/>
    <mergeCell ref="NWS6:NWS7"/>
    <mergeCell ref="NWT6:NWT7"/>
    <mergeCell ref="NWU6:NWU7"/>
    <mergeCell ref="NWV6:NWV7"/>
    <mergeCell ref="NWW6:NWW7"/>
    <mergeCell ref="NWX6:NWX7"/>
    <mergeCell ref="NXW6:NXW7"/>
    <mergeCell ref="NXX6:NXX7"/>
    <mergeCell ref="NXY6:NXY7"/>
    <mergeCell ref="NXZ6:NXZ7"/>
    <mergeCell ref="NYA6:NYA7"/>
    <mergeCell ref="NYB6:NYB7"/>
    <mergeCell ref="NXQ6:NXQ7"/>
    <mergeCell ref="NXR6:NXR7"/>
    <mergeCell ref="NXS6:NXS7"/>
    <mergeCell ref="NXT6:NXT7"/>
    <mergeCell ref="NXU6:NXU7"/>
    <mergeCell ref="NXV6:NXV7"/>
    <mergeCell ref="NXK6:NXK7"/>
    <mergeCell ref="NXL6:NXL7"/>
    <mergeCell ref="NXM6:NXM7"/>
    <mergeCell ref="NXN6:NXN7"/>
    <mergeCell ref="NXO6:NXO7"/>
    <mergeCell ref="NXP6:NXP7"/>
    <mergeCell ref="NYO6:NYO7"/>
    <mergeCell ref="NYP6:NYP7"/>
    <mergeCell ref="NYQ6:NYQ7"/>
    <mergeCell ref="NYR6:NYR7"/>
    <mergeCell ref="NYS6:NYS7"/>
    <mergeCell ref="NYT6:NYT7"/>
    <mergeCell ref="NYI6:NYI7"/>
    <mergeCell ref="NYJ6:NYJ7"/>
    <mergeCell ref="NYK6:NYK7"/>
    <mergeCell ref="NYL6:NYL7"/>
    <mergeCell ref="NYM6:NYM7"/>
    <mergeCell ref="NYN6:NYN7"/>
    <mergeCell ref="NYC6:NYC7"/>
    <mergeCell ref="NYD6:NYD7"/>
    <mergeCell ref="NYE6:NYE7"/>
    <mergeCell ref="NYF6:NYF7"/>
    <mergeCell ref="NYG6:NYG7"/>
    <mergeCell ref="NYH6:NYH7"/>
    <mergeCell ref="NZG6:NZG7"/>
    <mergeCell ref="NZH6:NZH7"/>
    <mergeCell ref="NZI6:NZI7"/>
    <mergeCell ref="NZJ6:NZJ7"/>
    <mergeCell ref="NZK6:NZK7"/>
    <mergeCell ref="NZL6:NZL7"/>
    <mergeCell ref="NZA6:NZA7"/>
    <mergeCell ref="NZB6:NZB7"/>
    <mergeCell ref="NZC6:NZC7"/>
    <mergeCell ref="NZD6:NZD7"/>
    <mergeCell ref="NZE6:NZE7"/>
    <mergeCell ref="NZF6:NZF7"/>
    <mergeCell ref="NYU6:NYU7"/>
    <mergeCell ref="NYV6:NYV7"/>
    <mergeCell ref="NYW6:NYW7"/>
    <mergeCell ref="NYX6:NYX7"/>
    <mergeCell ref="NYY6:NYY7"/>
    <mergeCell ref="NYZ6:NYZ7"/>
    <mergeCell ref="NZY6:NZY7"/>
    <mergeCell ref="NZZ6:NZZ7"/>
    <mergeCell ref="OAA6:OAA7"/>
    <mergeCell ref="OAB6:OAB7"/>
    <mergeCell ref="OAC6:OAC7"/>
    <mergeCell ref="OAD6:OAD7"/>
    <mergeCell ref="NZS6:NZS7"/>
    <mergeCell ref="NZT6:NZT7"/>
    <mergeCell ref="NZU6:NZU7"/>
    <mergeCell ref="NZV6:NZV7"/>
    <mergeCell ref="NZW6:NZW7"/>
    <mergeCell ref="NZX6:NZX7"/>
    <mergeCell ref="NZM6:NZM7"/>
    <mergeCell ref="NZN6:NZN7"/>
    <mergeCell ref="NZO6:NZO7"/>
    <mergeCell ref="NZP6:NZP7"/>
    <mergeCell ref="NZQ6:NZQ7"/>
    <mergeCell ref="NZR6:NZR7"/>
    <mergeCell ref="OAQ6:OAQ7"/>
    <mergeCell ref="OAR6:OAR7"/>
    <mergeCell ref="OAS6:OAS7"/>
    <mergeCell ref="OAT6:OAT7"/>
    <mergeCell ref="OAU6:OAU7"/>
    <mergeCell ref="OAV6:OAV7"/>
    <mergeCell ref="OAK6:OAK7"/>
    <mergeCell ref="OAL6:OAL7"/>
    <mergeCell ref="OAM6:OAM7"/>
    <mergeCell ref="OAN6:OAN7"/>
    <mergeCell ref="OAO6:OAO7"/>
    <mergeCell ref="OAP6:OAP7"/>
    <mergeCell ref="OAE6:OAE7"/>
    <mergeCell ref="OAF6:OAF7"/>
    <mergeCell ref="OAG6:OAG7"/>
    <mergeCell ref="OAH6:OAH7"/>
    <mergeCell ref="OAI6:OAI7"/>
    <mergeCell ref="OAJ6:OAJ7"/>
    <mergeCell ref="OBI6:OBI7"/>
    <mergeCell ref="OBJ6:OBJ7"/>
    <mergeCell ref="OBK6:OBK7"/>
    <mergeCell ref="OBL6:OBL7"/>
    <mergeCell ref="OBM6:OBM7"/>
    <mergeCell ref="OBN6:OBN7"/>
    <mergeCell ref="OBC6:OBC7"/>
    <mergeCell ref="OBD6:OBD7"/>
    <mergeCell ref="OBE6:OBE7"/>
    <mergeCell ref="OBF6:OBF7"/>
    <mergeCell ref="OBG6:OBG7"/>
    <mergeCell ref="OBH6:OBH7"/>
    <mergeCell ref="OAW6:OAW7"/>
    <mergeCell ref="OAX6:OAX7"/>
    <mergeCell ref="OAY6:OAY7"/>
    <mergeCell ref="OAZ6:OAZ7"/>
    <mergeCell ref="OBA6:OBA7"/>
    <mergeCell ref="OBB6:OBB7"/>
    <mergeCell ref="OCA6:OCA7"/>
    <mergeCell ref="OCB6:OCB7"/>
    <mergeCell ref="OCC6:OCC7"/>
    <mergeCell ref="OCD6:OCD7"/>
    <mergeCell ref="OCE6:OCE7"/>
    <mergeCell ref="OCF6:OCF7"/>
    <mergeCell ref="OBU6:OBU7"/>
    <mergeCell ref="OBV6:OBV7"/>
    <mergeCell ref="OBW6:OBW7"/>
    <mergeCell ref="OBX6:OBX7"/>
    <mergeCell ref="OBY6:OBY7"/>
    <mergeCell ref="OBZ6:OBZ7"/>
    <mergeCell ref="OBO6:OBO7"/>
    <mergeCell ref="OBP6:OBP7"/>
    <mergeCell ref="OBQ6:OBQ7"/>
    <mergeCell ref="OBR6:OBR7"/>
    <mergeCell ref="OBS6:OBS7"/>
    <mergeCell ref="OBT6:OBT7"/>
    <mergeCell ref="OCS6:OCS7"/>
    <mergeCell ref="OCT6:OCT7"/>
    <mergeCell ref="OCU6:OCU7"/>
    <mergeCell ref="OCV6:OCV7"/>
    <mergeCell ref="OCW6:OCW7"/>
    <mergeCell ref="OCX6:OCX7"/>
    <mergeCell ref="OCM6:OCM7"/>
    <mergeCell ref="OCN6:OCN7"/>
    <mergeCell ref="OCO6:OCO7"/>
    <mergeCell ref="OCP6:OCP7"/>
    <mergeCell ref="OCQ6:OCQ7"/>
    <mergeCell ref="OCR6:OCR7"/>
    <mergeCell ref="OCG6:OCG7"/>
    <mergeCell ref="OCH6:OCH7"/>
    <mergeCell ref="OCI6:OCI7"/>
    <mergeCell ref="OCJ6:OCJ7"/>
    <mergeCell ref="OCK6:OCK7"/>
    <mergeCell ref="OCL6:OCL7"/>
    <mergeCell ref="ODK6:ODK7"/>
    <mergeCell ref="ODL6:ODL7"/>
    <mergeCell ref="ODM6:ODM7"/>
    <mergeCell ref="ODN6:ODN7"/>
    <mergeCell ref="ODO6:ODO7"/>
    <mergeCell ref="ODP6:ODP7"/>
    <mergeCell ref="ODE6:ODE7"/>
    <mergeCell ref="ODF6:ODF7"/>
    <mergeCell ref="ODG6:ODG7"/>
    <mergeCell ref="ODH6:ODH7"/>
    <mergeCell ref="ODI6:ODI7"/>
    <mergeCell ref="ODJ6:ODJ7"/>
    <mergeCell ref="OCY6:OCY7"/>
    <mergeCell ref="OCZ6:OCZ7"/>
    <mergeCell ref="ODA6:ODA7"/>
    <mergeCell ref="ODB6:ODB7"/>
    <mergeCell ref="ODC6:ODC7"/>
    <mergeCell ref="ODD6:ODD7"/>
    <mergeCell ref="OEC6:OEC7"/>
    <mergeCell ref="OED6:OED7"/>
    <mergeCell ref="OEE6:OEE7"/>
    <mergeCell ref="OEF6:OEF7"/>
    <mergeCell ref="OEG6:OEG7"/>
    <mergeCell ref="OEH6:OEH7"/>
    <mergeCell ref="ODW6:ODW7"/>
    <mergeCell ref="ODX6:ODX7"/>
    <mergeCell ref="ODY6:ODY7"/>
    <mergeCell ref="ODZ6:ODZ7"/>
    <mergeCell ref="OEA6:OEA7"/>
    <mergeCell ref="OEB6:OEB7"/>
    <mergeCell ref="ODQ6:ODQ7"/>
    <mergeCell ref="ODR6:ODR7"/>
    <mergeCell ref="ODS6:ODS7"/>
    <mergeCell ref="ODT6:ODT7"/>
    <mergeCell ref="ODU6:ODU7"/>
    <mergeCell ref="ODV6:ODV7"/>
    <mergeCell ref="OEU6:OEU7"/>
    <mergeCell ref="OEV6:OEV7"/>
    <mergeCell ref="OEW6:OEW7"/>
    <mergeCell ref="OEX6:OEX7"/>
    <mergeCell ref="OEY6:OEY7"/>
    <mergeCell ref="OEZ6:OEZ7"/>
    <mergeCell ref="OEO6:OEO7"/>
    <mergeCell ref="OEP6:OEP7"/>
    <mergeCell ref="OEQ6:OEQ7"/>
    <mergeCell ref="OER6:OER7"/>
    <mergeCell ref="OES6:OES7"/>
    <mergeCell ref="OET6:OET7"/>
    <mergeCell ref="OEI6:OEI7"/>
    <mergeCell ref="OEJ6:OEJ7"/>
    <mergeCell ref="OEK6:OEK7"/>
    <mergeCell ref="OEL6:OEL7"/>
    <mergeCell ref="OEM6:OEM7"/>
    <mergeCell ref="OEN6:OEN7"/>
    <mergeCell ref="OFM6:OFM7"/>
    <mergeCell ref="OFN6:OFN7"/>
    <mergeCell ref="OFO6:OFO7"/>
    <mergeCell ref="OFP6:OFP7"/>
    <mergeCell ref="OFQ6:OFQ7"/>
    <mergeCell ref="OFR6:OFR7"/>
    <mergeCell ref="OFG6:OFG7"/>
    <mergeCell ref="OFH6:OFH7"/>
    <mergeCell ref="OFI6:OFI7"/>
    <mergeCell ref="OFJ6:OFJ7"/>
    <mergeCell ref="OFK6:OFK7"/>
    <mergeCell ref="OFL6:OFL7"/>
    <mergeCell ref="OFA6:OFA7"/>
    <mergeCell ref="OFB6:OFB7"/>
    <mergeCell ref="OFC6:OFC7"/>
    <mergeCell ref="OFD6:OFD7"/>
    <mergeCell ref="OFE6:OFE7"/>
    <mergeCell ref="OFF6:OFF7"/>
    <mergeCell ref="OGE6:OGE7"/>
    <mergeCell ref="OGF6:OGF7"/>
    <mergeCell ref="OGG6:OGG7"/>
    <mergeCell ref="OGH6:OGH7"/>
    <mergeCell ref="OGI6:OGI7"/>
    <mergeCell ref="OGJ6:OGJ7"/>
    <mergeCell ref="OFY6:OFY7"/>
    <mergeCell ref="OFZ6:OFZ7"/>
    <mergeCell ref="OGA6:OGA7"/>
    <mergeCell ref="OGB6:OGB7"/>
    <mergeCell ref="OGC6:OGC7"/>
    <mergeCell ref="OGD6:OGD7"/>
    <mergeCell ref="OFS6:OFS7"/>
    <mergeCell ref="OFT6:OFT7"/>
    <mergeCell ref="OFU6:OFU7"/>
    <mergeCell ref="OFV6:OFV7"/>
    <mergeCell ref="OFW6:OFW7"/>
    <mergeCell ref="OFX6:OFX7"/>
    <mergeCell ref="OGW6:OGW7"/>
    <mergeCell ref="OGX6:OGX7"/>
    <mergeCell ref="OGY6:OGY7"/>
    <mergeCell ref="OGZ6:OGZ7"/>
    <mergeCell ref="OHA6:OHA7"/>
    <mergeCell ref="OHB6:OHB7"/>
    <mergeCell ref="OGQ6:OGQ7"/>
    <mergeCell ref="OGR6:OGR7"/>
    <mergeCell ref="OGS6:OGS7"/>
    <mergeCell ref="OGT6:OGT7"/>
    <mergeCell ref="OGU6:OGU7"/>
    <mergeCell ref="OGV6:OGV7"/>
    <mergeCell ref="OGK6:OGK7"/>
    <mergeCell ref="OGL6:OGL7"/>
    <mergeCell ref="OGM6:OGM7"/>
    <mergeCell ref="OGN6:OGN7"/>
    <mergeCell ref="OGO6:OGO7"/>
    <mergeCell ref="OGP6:OGP7"/>
    <mergeCell ref="OHO6:OHO7"/>
    <mergeCell ref="OHP6:OHP7"/>
    <mergeCell ref="OHQ6:OHQ7"/>
    <mergeCell ref="OHR6:OHR7"/>
    <mergeCell ref="OHS6:OHS7"/>
    <mergeCell ref="OHT6:OHT7"/>
    <mergeCell ref="OHI6:OHI7"/>
    <mergeCell ref="OHJ6:OHJ7"/>
    <mergeCell ref="OHK6:OHK7"/>
    <mergeCell ref="OHL6:OHL7"/>
    <mergeCell ref="OHM6:OHM7"/>
    <mergeCell ref="OHN6:OHN7"/>
    <mergeCell ref="OHC6:OHC7"/>
    <mergeCell ref="OHD6:OHD7"/>
    <mergeCell ref="OHE6:OHE7"/>
    <mergeCell ref="OHF6:OHF7"/>
    <mergeCell ref="OHG6:OHG7"/>
    <mergeCell ref="OHH6:OHH7"/>
    <mergeCell ref="OIG6:OIG7"/>
    <mergeCell ref="OIH6:OIH7"/>
    <mergeCell ref="OII6:OII7"/>
    <mergeCell ref="OIJ6:OIJ7"/>
    <mergeCell ref="OIK6:OIK7"/>
    <mergeCell ref="OIL6:OIL7"/>
    <mergeCell ref="OIA6:OIA7"/>
    <mergeCell ref="OIB6:OIB7"/>
    <mergeCell ref="OIC6:OIC7"/>
    <mergeCell ref="OID6:OID7"/>
    <mergeCell ref="OIE6:OIE7"/>
    <mergeCell ref="OIF6:OIF7"/>
    <mergeCell ref="OHU6:OHU7"/>
    <mergeCell ref="OHV6:OHV7"/>
    <mergeCell ref="OHW6:OHW7"/>
    <mergeCell ref="OHX6:OHX7"/>
    <mergeCell ref="OHY6:OHY7"/>
    <mergeCell ref="OHZ6:OHZ7"/>
    <mergeCell ref="OIY6:OIY7"/>
    <mergeCell ref="OIZ6:OIZ7"/>
    <mergeCell ref="OJA6:OJA7"/>
    <mergeCell ref="OJB6:OJB7"/>
    <mergeCell ref="OJC6:OJC7"/>
    <mergeCell ref="OJD6:OJD7"/>
    <mergeCell ref="OIS6:OIS7"/>
    <mergeCell ref="OIT6:OIT7"/>
    <mergeCell ref="OIU6:OIU7"/>
    <mergeCell ref="OIV6:OIV7"/>
    <mergeCell ref="OIW6:OIW7"/>
    <mergeCell ref="OIX6:OIX7"/>
    <mergeCell ref="OIM6:OIM7"/>
    <mergeCell ref="OIN6:OIN7"/>
    <mergeCell ref="OIO6:OIO7"/>
    <mergeCell ref="OIP6:OIP7"/>
    <mergeCell ref="OIQ6:OIQ7"/>
    <mergeCell ref="OIR6:OIR7"/>
    <mergeCell ref="OJQ6:OJQ7"/>
    <mergeCell ref="OJR6:OJR7"/>
    <mergeCell ref="OJS6:OJS7"/>
    <mergeCell ref="OJT6:OJT7"/>
    <mergeCell ref="OJU6:OJU7"/>
    <mergeCell ref="OJV6:OJV7"/>
    <mergeCell ref="OJK6:OJK7"/>
    <mergeCell ref="OJL6:OJL7"/>
    <mergeCell ref="OJM6:OJM7"/>
    <mergeCell ref="OJN6:OJN7"/>
    <mergeCell ref="OJO6:OJO7"/>
    <mergeCell ref="OJP6:OJP7"/>
    <mergeCell ref="OJE6:OJE7"/>
    <mergeCell ref="OJF6:OJF7"/>
    <mergeCell ref="OJG6:OJG7"/>
    <mergeCell ref="OJH6:OJH7"/>
    <mergeCell ref="OJI6:OJI7"/>
    <mergeCell ref="OJJ6:OJJ7"/>
    <mergeCell ref="OKI6:OKI7"/>
    <mergeCell ref="OKJ6:OKJ7"/>
    <mergeCell ref="OKK6:OKK7"/>
    <mergeCell ref="OKL6:OKL7"/>
    <mergeCell ref="OKM6:OKM7"/>
    <mergeCell ref="OKN6:OKN7"/>
    <mergeCell ref="OKC6:OKC7"/>
    <mergeCell ref="OKD6:OKD7"/>
    <mergeCell ref="OKE6:OKE7"/>
    <mergeCell ref="OKF6:OKF7"/>
    <mergeCell ref="OKG6:OKG7"/>
    <mergeCell ref="OKH6:OKH7"/>
    <mergeCell ref="OJW6:OJW7"/>
    <mergeCell ref="OJX6:OJX7"/>
    <mergeCell ref="OJY6:OJY7"/>
    <mergeCell ref="OJZ6:OJZ7"/>
    <mergeCell ref="OKA6:OKA7"/>
    <mergeCell ref="OKB6:OKB7"/>
    <mergeCell ref="OLA6:OLA7"/>
    <mergeCell ref="OLB6:OLB7"/>
    <mergeCell ref="OLC6:OLC7"/>
    <mergeCell ref="OLD6:OLD7"/>
    <mergeCell ref="OLE6:OLE7"/>
    <mergeCell ref="OLF6:OLF7"/>
    <mergeCell ref="OKU6:OKU7"/>
    <mergeCell ref="OKV6:OKV7"/>
    <mergeCell ref="OKW6:OKW7"/>
    <mergeCell ref="OKX6:OKX7"/>
    <mergeCell ref="OKY6:OKY7"/>
    <mergeCell ref="OKZ6:OKZ7"/>
    <mergeCell ref="OKO6:OKO7"/>
    <mergeCell ref="OKP6:OKP7"/>
    <mergeCell ref="OKQ6:OKQ7"/>
    <mergeCell ref="OKR6:OKR7"/>
    <mergeCell ref="OKS6:OKS7"/>
    <mergeCell ref="OKT6:OKT7"/>
    <mergeCell ref="OLS6:OLS7"/>
    <mergeCell ref="OLT6:OLT7"/>
    <mergeCell ref="OLU6:OLU7"/>
    <mergeCell ref="OLV6:OLV7"/>
    <mergeCell ref="OLW6:OLW7"/>
    <mergeCell ref="OLX6:OLX7"/>
    <mergeCell ref="OLM6:OLM7"/>
    <mergeCell ref="OLN6:OLN7"/>
    <mergeCell ref="OLO6:OLO7"/>
    <mergeCell ref="OLP6:OLP7"/>
    <mergeCell ref="OLQ6:OLQ7"/>
    <mergeCell ref="OLR6:OLR7"/>
    <mergeCell ref="OLG6:OLG7"/>
    <mergeCell ref="OLH6:OLH7"/>
    <mergeCell ref="OLI6:OLI7"/>
    <mergeCell ref="OLJ6:OLJ7"/>
    <mergeCell ref="OLK6:OLK7"/>
    <mergeCell ref="OLL6:OLL7"/>
    <mergeCell ref="OMK6:OMK7"/>
    <mergeCell ref="OML6:OML7"/>
    <mergeCell ref="OMM6:OMM7"/>
    <mergeCell ref="OMN6:OMN7"/>
    <mergeCell ref="OMO6:OMO7"/>
    <mergeCell ref="OMP6:OMP7"/>
    <mergeCell ref="OME6:OME7"/>
    <mergeCell ref="OMF6:OMF7"/>
    <mergeCell ref="OMG6:OMG7"/>
    <mergeCell ref="OMH6:OMH7"/>
    <mergeCell ref="OMI6:OMI7"/>
    <mergeCell ref="OMJ6:OMJ7"/>
    <mergeCell ref="OLY6:OLY7"/>
    <mergeCell ref="OLZ6:OLZ7"/>
    <mergeCell ref="OMA6:OMA7"/>
    <mergeCell ref="OMB6:OMB7"/>
    <mergeCell ref="OMC6:OMC7"/>
    <mergeCell ref="OMD6:OMD7"/>
    <mergeCell ref="ONC6:ONC7"/>
    <mergeCell ref="OND6:OND7"/>
    <mergeCell ref="ONE6:ONE7"/>
    <mergeCell ref="ONF6:ONF7"/>
    <mergeCell ref="ONG6:ONG7"/>
    <mergeCell ref="ONH6:ONH7"/>
    <mergeCell ref="OMW6:OMW7"/>
    <mergeCell ref="OMX6:OMX7"/>
    <mergeCell ref="OMY6:OMY7"/>
    <mergeCell ref="OMZ6:OMZ7"/>
    <mergeCell ref="ONA6:ONA7"/>
    <mergeCell ref="ONB6:ONB7"/>
    <mergeCell ref="OMQ6:OMQ7"/>
    <mergeCell ref="OMR6:OMR7"/>
    <mergeCell ref="OMS6:OMS7"/>
    <mergeCell ref="OMT6:OMT7"/>
    <mergeCell ref="OMU6:OMU7"/>
    <mergeCell ref="OMV6:OMV7"/>
    <mergeCell ref="ONU6:ONU7"/>
    <mergeCell ref="ONV6:ONV7"/>
    <mergeCell ref="ONW6:ONW7"/>
    <mergeCell ref="ONX6:ONX7"/>
    <mergeCell ref="ONY6:ONY7"/>
    <mergeCell ref="ONZ6:ONZ7"/>
    <mergeCell ref="ONO6:ONO7"/>
    <mergeCell ref="ONP6:ONP7"/>
    <mergeCell ref="ONQ6:ONQ7"/>
    <mergeCell ref="ONR6:ONR7"/>
    <mergeCell ref="ONS6:ONS7"/>
    <mergeCell ref="ONT6:ONT7"/>
    <mergeCell ref="ONI6:ONI7"/>
    <mergeCell ref="ONJ6:ONJ7"/>
    <mergeCell ref="ONK6:ONK7"/>
    <mergeCell ref="ONL6:ONL7"/>
    <mergeCell ref="ONM6:ONM7"/>
    <mergeCell ref="ONN6:ONN7"/>
    <mergeCell ref="OOM6:OOM7"/>
    <mergeCell ref="OON6:OON7"/>
    <mergeCell ref="OOO6:OOO7"/>
    <mergeCell ref="OOP6:OOP7"/>
    <mergeCell ref="OOQ6:OOQ7"/>
    <mergeCell ref="OOR6:OOR7"/>
    <mergeCell ref="OOG6:OOG7"/>
    <mergeCell ref="OOH6:OOH7"/>
    <mergeCell ref="OOI6:OOI7"/>
    <mergeCell ref="OOJ6:OOJ7"/>
    <mergeCell ref="OOK6:OOK7"/>
    <mergeCell ref="OOL6:OOL7"/>
    <mergeCell ref="OOA6:OOA7"/>
    <mergeCell ref="OOB6:OOB7"/>
    <mergeCell ref="OOC6:OOC7"/>
    <mergeCell ref="OOD6:OOD7"/>
    <mergeCell ref="OOE6:OOE7"/>
    <mergeCell ref="OOF6:OOF7"/>
    <mergeCell ref="OPE6:OPE7"/>
    <mergeCell ref="OPF6:OPF7"/>
    <mergeCell ref="OPG6:OPG7"/>
    <mergeCell ref="OPH6:OPH7"/>
    <mergeCell ref="OPI6:OPI7"/>
    <mergeCell ref="OPJ6:OPJ7"/>
    <mergeCell ref="OOY6:OOY7"/>
    <mergeCell ref="OOZ6:OOZ7"/>
    <mergeCell ref="OPA6:OPA7"/>
    <mergeCell ref="OPB6:OPB7"/>
    <mergeCell ref="OPC6:OPC7"/>
    <mergeCell ref="OPD6:OPD7"/>
    <mergeCell ref="OOS6:OOS7"/>
    <mergeCell ref="OOT6:OOT7"/>
    <mergeCell ref="OOU6:OOU7"/>
    <mergeCell ref="OOV6:OOV7"/>
    <mergeCell ref="OOW6:OOW7"/>
    <mergeCell ref="OOX6:OOX7"/>
    <mergeCell ref="OPW6:OPW7"/>
    <mergeCell ref="OPX6:OPX7"/>
    <mergeCell ref="OPY6:OPY7"/>
    <mergeCell ref="OPZ6:OPZ7"/>
    <mergeCell ref="OQA6:OQA7"/>
    <mergeCell ref="OQB6:OQB7"/>
    <mergeCell ref="OPQ6:OPQ7"/>
    <mergeCell ref="OPR6:OPR7"/>
    <mergeCell ref="OPS6:OPS7"/>
    <mergeCell ref="OPT6:OPT7"/>
    <mergeCell ref="OPU6:OPU7"/>
    <mergeCell ref="OPV6:OPV7"/>
    <mergeCell ref="OPK6:OPK7"/>
    <mergeCell ref="OPL6:OPL7"/>
    <mergeCell ref="OPM6:OPM7"/>
    <mergeCell ref="OPN6:OPN7"/>
    <mergeCell ref="OPO6:OPO7"/>
    <mergeCell ref="OPP6:OPP7"/>
    <mergeCell ref="OQO6:OQO7"/>
    <mergeCell ref="OQP6:OQP7"/>
    <mergeCell ref="OQQ6:OQQ7"/>
    <mergeCell ref="OQR6:OQR7"/>
    <mergeCell ref="OQS6:OQS7"/>
    <mergeCell ref="OQT6:OQT7"/>
    <mergeCell ref="OQI6:OQI7"/>
    <mergeCell ref="OQJ6:OQJ7"/>
    <mergeCell ref="OQK6:OQK7"/>
    <mergeCell ref="OQL6:OQL7"/>
    <mergeCell ref="OQM6:OQM7"/>
    <mergeCell ref="OQN6:OQN7"/>
    <mergeCell ref="OQC6:OQC7"/>
    <mergeCell ref="OQD6:OQD7"/>
    <mergeCell ref="OQE6:OQE7"/>
    <mergeCell ref="OQF6:OQF7"/>
    <mergeCell ref="OQG6:OQG7"/>
    <mergeCell ref="OQH6:OQH7"/>
    <mergeCell ref="ORG6:ORG7"/>
    <mergeCell ref="ORH6:ORH7"/>
    <mergeCell ref="ORI6:ORI7"/>
    <mergeCell ref="ORJ6:ORJ7"/>
    <mergeCell ref="ORK6:ORK7"/>
    <mergeCell ref="ORL6:ORL7"/>
    <mergeCell ref="ORA6:ORA7"/>
    <mergeCell ref="ORB6:ORB7"/>
    <mergeCell ref="ORC6:ORC7"/>
    <mergeCell ref="ORD6:ORD7"/>
    <mergeCell ref="ORE6:ORE7"/>
    <mergeCell ref="ORF6:ORF7"/>
    <mergeCell ref="OQU6:OQU7"/>
    <mergeCell ref="OQV6:OQV7"/>
    <mergeCell ref="OQW6:OQW7"/>
    <mergeCell ref="OQX6:OQX7"/>
    <mergeCell ref="OQY6:OQY7"/>
    <mergeCell ref="OQZ6:OQZ7"/>
    <mergeCell ref="ORY6:ORY7"/>
    <mergeCell ref="ORZ6:ORZ7"/>
    <mergeCell ref="OSA6:OSA7"/>
    <mergeCell ref="OSB6:OSB7"/>
    <mergeCell ref="OSC6:OSC7"/>
    <mergeCell ref="OSD6:OSD7"/>
    <mergeCell ref="ORS6:ORS7"/>
    <mergeCell ref="ORT6:ORT7"/>
    <mergeCell ref="ORU6:ORU7"/>
    <mergeCell ref="ORV6:ORV7"/>
    <mergeCell ref="ORW6:ORW7"/>
    <mergeCell ref="ORX6:ORX7"/>
    <mergeCell ref="ORM6:ORM7"/>
    <mergeCell ref="ORN6:ORN7"/>
    <mergeCell ref="ORO6:ORO7"/>
    <mergeCell ref="ORP6:ORP7"/>
    <mergeCell ref="ORQ6:ORQ7"/>
    <mergeCell ref="ORR6:ORR7"/>
    <mergeCell ref="OSQ6:OSQ7"/>
    <mergeCell ref="OSR6:OSR7"/>
    <mergeCell ref="OSS6:OSS7"/>
    <mergeCell ref="OST6:OST7"/>
    <mergeCell ref="OSU6:OSU7"/>
    <mergeCell ref="OSV6:OSV7"/>
    <mergeCell ref="OSK6:OSK7"/>
    <mergeCell ref="OSL6:OSL7"/>
    <mergeCell ref="OSM6:OSM7"/>
    <mergeCell ref="OSN6:OSN7"/>
    <mergeCell ref="OSO6:OSO7"/>
    <mergeCell ref="OSP6:OSP7"/>
    <mergeCell ref="OSE6:OSE7"/>
    <mergeCell ref="OSF6:OSF7"/>
    <mergeCell ref="OSG6:OSG7"/>
    <mergeCell ref="OSH6:OSH7"/>
    <mergeCell ref="OSI6:OSI7"/>
    <mergeCell ref="OSJ6:OSJ7"/>
    <mergeCell ref="OTI6:OTI7"/>
    <mergeCell ref="OTJ6:OTJ7"/>
    <mergeCell ref="OTK6:OTK7"/>
    <mergeCell ref="OTL6:OTL7"/>
    <mergeCell ref="OTM6:OTM7"/>
    <mergeCell ref="OTN6:OTN7"/>
    <mergeCell ref="OTC6:OTC7"/>
    <mergeCell ref="OTD6:OTD7"/>
    <mergeCell ref="OTE6:OTE7"/>
    <mergeCell ref="OTF6:OTF7"/>
    <mergeCell ref="OTG6:OTG7"/>
    <mergeCell ref="OTH6:OTH7"/>
    <mergeCell ref="OSW6:OSW7"/>
    <mergeCell ref="OSX6:OSX7"/>
    <mergeCell ref="OSY6:OSY7"/>
    <mergeCell ref="OSZ6:OSZ7"/>
    <mergeCell ref="OTA6:OTA7"/>
    <mergeCell ref="OTB6:OTB7"/>
    <mergeCell ref="OUA6:OUA7"/>
    <mergeCell ref="OUB6:OUB7"/>
    <mergeCell ref="OUC6:OUC7"/>
    <mergeCell ref="OUD6:OUD7"/>
    <mergeCell ref="OUE6:OUE7"/>
    <mergeCell ref="OUF6:OUF7"/>
    <mergeCell ref="OTU6:OTU7"/>
    <mergeCell ref="OTV6:OTV7"/>
    <mergeCell ref="OTW6:OTW7"/>
    <mergeCell ref="OTX6:OTX7"/>
    <mergeCell ref="OTY6:OTY7"/>
    <mergeCell ref="OTZ6:OTZ7"/>
    <mergeCell ref="OTO6:OTO7"/>
    <mergeCell ref="OTP6:OTP7"/>
    <mergeCell ref="OTQ6:OTQ7"/>
    <mergeCell ref="OTR6:OTR7"/>
    <mergeCell ref="OTS6:OTS7"/>
    <mergeCell ref="OTT6:OTT7"/>
    <mergeCell ref="OUS6:OUS7"/>
    <mergeCell ref="OUT6:OUT7"/>
    <mergeCell ref="OUU6:OUU7"/>
    <mergeCell ref="OUV6:OUV7"/>
    <mergeCell ref="OUW6:OUW7"/>
    <mergeCell ref="OUX6:OUX7"/>
    <mergeCell ref="OUM6:OUM7"/>
    <mergeCell ref="OUN6:OUN7"/>
    <mergeCell ref="OUO6:OUO7"/>
    <mergeCell ref="OUP6:OUP7"/>
    <mergeCell ref="OUQ6:OUQ7"/>
    <mergeCell ref="OUR6:OUR7"/>
    <mergeCell ref="OUG6:OUG7"/>
    <mergeCell ref="OUH6:OUH7"/>
    <mergeCell ref="OUI6:OUI7"/>
    <mergeCell ref="OUJ6:OUJ7"/>
    <mergeCell ref="OUK6:OUK7"/>
    <mergeCell ref="OUL6:OUL7"/>
    <mergeCell ref="OVK6:OVK7"/>
    <mergeCell ref="OVL6:OVL7"/>
    <mergeCell ref="OVM6:OVM7"/>
    <mergeCell ref="OVN6:OVN7"/>
    <mergeCell ref="OVO6:OVO7"/>
    <mergeCell ref="OVP6:OVP7"/>
    <mergeCell ref="OVE6:OVE7"/>
    <mergeCell ref="OVF6:OVF7"/>
    <mergeCell ref="OVG6:OVG7"/>
    <mergeCell ref="OVH6:OVH7"/>
    <mergeCell ref="OVI6:OVI7"/>
    <mergeCell ref="OVJ6:OVJ7"/>
    <mergeCell ref="OUY6:OUY7"/>
    <mergeCell ref="OUZ6:OUZ7"/>
    <mergeCell ref="OVA6:OVA7"/>
    <mergeCell ref="OVB6:OVB7"/>
    <mergeCell ref="OVC6:OVC7"/>
    <mergeCell ref="OVD6:OVD7"/>
    <mergeCell ref="OWC6:OWC7"/>
    <mergeCell ref="OWD6:OWD7"/>
    <mergeCell ref="OWE6:OWE7"/>
    <mergeCell ref="OWF6:OWF7"/>
    <mergeCell ref="OWG6:OWG7"/>
    <mergeCell ref="OWH6:OWH7"/>
    <mergeCell ref="OVW6:OVW7"/>
    <mergeCell ref="OVX6:OVX7"/>
    <mergeCell ref="OVY6:OVY7"/>
    <mergeCell ref="OVZ6:OVZ7"/>
    <mergeCell ref="OWA6:OWA7"/>
    <mergeCell ref="OWB6:OWB7"/>
    <mergeCell ref="OVQ6:OVQ7"/>
    <mergeCell ref="OVR6:OVR7"/>
    <mergeCell ref="OVS6:OVS7"/>
    <mergeCell ref="OVT6:OVT7"/>
    <mergeCell ref="OVU6:OVU7"/>
    <mergeCell ref="OVV6:OVV7"/>
    <mergeCell ref="OWU6:OWU7"/>
    <mergeCell ref="OWV6:OWV7"/>
    <mergeCell ref="OWW6:OWW7"/>
    <mergeCell ref="OWX6:OWX7"/>
    <mergeCell ref="OWY6:OWY7"/>
    <mergeCell ref="OWZ6:OWZ7"/>
    <mergeCell ref="OWO6:OWO7"/>
    <mergeCell ref="OWP6:OWP7"/>
    <mergeCell ref="OWQ6:OWQ7"/>
    <mergeCell ref="OWR6:OWR7"/>
    <mergeCell ref="OWS6:OWS7"/>
    <mergeCell ref="OWT6:OWT7"/>
    <mergeCell ref="OWI6:OWI7"/>
    <mergeCell ref="OWJ6:OWJ7"/>
    <mergeCell ref="OWK6:OWK7"/>
    <mergeCell ref="OWL6:OWL7"/>
    <mergeCell ref="OWM6:OWM7"/>
    <mergeCell ref="OWN6:OWN7"/>
    <mergeCell ref="OXM6:OXM7"/>
    <mergeCell ref="OXN6:OXN7"/>
    <mergeCell ref="OXO6:OXO7"/>
    <mergeCell ref="OXP6:OXP7"/>
    <mergeCell ref="OXQ6:OXQ7"/>
    <mergeCell ref="OXR6:OXR7"/>
    <mergeCell ref="OXG6:OXG7"/>
    <mergeCell ref="OXH6:OXH7"/>
    <mergeCell ref="OXI6:OXI7"/>
    <mergeCell ref="OXJ6:OXJ7"/>
    <mergeCell ref="OXK6:OXK7"/>
    <mergeCell ref="OXL6:OXL7"/>
    <mergeCell ref="OXA6:OXA7"/>
    <mergeCell ref="OXB6:OXB7"/>
    <mergeCell ref="OXC6:OXC7"/>
    <mergeCell ref="OXD6:OXD7"/>
    <mergeCell ref="OXE6:OXE7"/>
    <mergeCell ref="OXF6:OXF7"/>
    <mergeCell ref="OYE6:OYE7"/>
    <mergeCell ref="OYF6:OYF7"/>
    <mergeCell ref="OYG6:OYG7"/>
    <mergeCell ref="OYH6:OYH7"/>
    <mergeCell ref="OYI6:OYI7"/>
    <mergeCell ref="OYJ6:OYJ7"/>
    <mergeCell ref="OXY6:OXY7"/>
    <mergeCell ref="OXZ6:OXZ7"/>
    <mergeCell ref="OYA6:OYA7"/>
    <mergeCell ref="OYB6:OYB7"/>
    <mergeCell ref="OYC6:OYC7"/>
    <mergeCell ref="OYD6:OYD7"/>
    <mergeCell ref="OXS6:OXS7"/>
    <mergeCell ref="OXT6:OXT7"/>
    <mergeCell ref="OXU6:OXU7"/>
    <mergeCell ref="OXV6:OXV7"/>
    <mergeCell ref="OXW6:OXW7"/>
    <mergeCell ref="OXX6:OXX7"/>
    <mergeCell ref="OYW6:OYW7"/>
    <mergeCell ref="OYX6:OYX7"/>
    <mergeCell ref="OYY6:OYY7"/>
    <mergeCell ref="OYZ6:OYZ7"/>
    <mergeCell ref="OZA6:OZA7"/>
    <mergeCell ref="OZB6:OZB7"/>
    <mergeCell ref="OYQ6:OYQ7"/>
    <mergeCell ref="OYR6:OYR7"/>
    <mergeCell ref="OYS6:OYS7"/>
    <mergeCell ref="OYT6:OYT7"/>
    <mergeCell ref="OYU6:OYU7"/>
    <mergeCell ref="OYV6:OYV7"/>
    <mergeCell ref="OYK6:OYK7"/>
    <mergeCell ref="OYL6:OYL7"/>
    <mergeCell ref="OYM6:OYM7"/>
    <mergeCell ref="OYN6:OYN7"/>
    <mergeCell ref="OYO6:OYO7"/>
    <mergeCell ref="OYP6:OYP7"/>
    <mergeCell ref="OZO6:OZO7"/>
    <mergeCell ref="OZP6:OZP7"/>
    <mergeCell ref="OZQ6:OZQ7"/>
    <mergeCell ref="OZR6:OZR7"/>
    <mergeCell ref="OZS6:OZS7"/>
    <mergeCell ref="OZT6:OZT7"/>
    <mergeCell ref="OZI6:OZI7"/>
    <mergeCell ref="OZJ6:OZJ7"/>
    <mergeCell ref="OZK6:OZK7"/>
    <mergeCell ref="OZL6:OZL7"/>
    <mergeCell ref="OZM6:OZM7"/>
    <mergeCell ref="OZN6:OZN7"/>
    <mergeCell ref="OZC6:OZC7"/>
    <mergeCell ref="OZD6:OZD7"/>
    <mergeCell ref="OZE6:OZE7"/>
    <mergeCell ref="OZF6:OZF7"/>
    <mergeCell ref="OZG6:OZG7"/>
    <mergeCell ref="OZH6:OZH7"/>
    <mergeCell ref="PAG6:PAG7"/>
    <mergeCell ref="PAH6:PAH7"/>
    <mergeCell ref="PAI6:PAI7"/>
    <mergeCell ref="PAJ6:PAJ7"/>
    <mergeCell ref="PAK6:PAK7"/>
    <mergeCell ref="PAL6:PAL7"/>
    <mergeCell ref="PAA6:PAA7"/>
    <mergeCell ref="PAB6:PAB7"/>
    <mergeCell ref="PAC6:PAC7"/>
    <mergeCell ref="PAD6:PAD7"/>
    <mergeCell ref="PAE6:PAE7"/>
    <mergeCell ref="PAF6:PAF7"/>
    <mergeCell ref="OZU6:OZU7"/>
    <mergeCell ref="OZV6:OZV7"/>
    <mergeCell ref="OZW6:OZW7"/>
    <mergeCell ref="OZX6:OZX7"/>
    <mergeCell ref="OZY6:OZY7"/>
    <mergeCell ref="OZZ6:OZZ7"/>
    <mergeCell ref="PAY6:PAY7"/>
    <mergeCell ref="PAZ6:PAZ7"/>
    <mergeCell ref="PBA6:PBA7"/>
    <mergeCell ref="PBB6:PBB7"/>
    <mergeCell ref="PBC6:PBC7"/>
    <mergeCell ref="PBD6:PBD7"/>
    <mergeCell ref="PAS6:PAS7"/>
    <mergeCell ref="PAT6:PAT7"/>
    <mergeCell ref="PAU6:PAU7"/>
    <mergeCell ref="PAV6:PAV7"/>
    <mergeCell ref="PAW6:PAW7"/>
    <mergeCell ref="PAX6:PAX7"/>
    <mergeCell ref="PAM6:PAM7"/>
    <mergeCell ref="PAN6:PAN7"/>
    <mergeCell ref="PAO6:PAO7"/>
    <mergeCell ref="PAP6:PAP7"/>
    <mergeCell ref="PAQ6:PAQ7"/>
    <mergeCell ref="PAR6:PAR7"/>
    <mergeCell ref="PBQ6:PBQ7"/>
    <mergeCell ref="PBR6:PBR7"/>
    <mergeCell ref="PBS6:PBS7"/>
    <mergeCell ref="PBT6:PBT7"/>
    <mergeCell ref="PBU6:PBU7"/>
    <mergeCell ref="PBV6:PBV7"/>
    <mergeCell ref="PBK6:PBK7"/>
    <mergeCell ref="PBL6:PBL7"/>
    <mergeCell ref="PBM6:PBM7"/>
    <mergeCell ref="PBN6:PBN7"/>
    <mergeCell ref="PBO6:PBO7"/>
    <mergeCell ref="PBP6:PBP7"/>
    <mergeCell ref="PBE6:PBE7"/>
    <mergeCell ref="PBF6:PBF7"/>
    <mergeCell ref="PBG6:PBG7"/>
    <mergeCell ref="PBH6:PBH7"/>
    <mergeCell ref="PBI6:PBI7"/>
    <mergeCell ref="PBJ6:PBJ7"/>
    <mergeCell ref="PCI6:PCI7"/>
    <mergeCell ref="PCJ6:PCJ7"/>
    <mergeCell ref="PCK6:PCK7"/>
    <mergeCell ref="PCL6:PCL7"/>
    <mergeCell ref="PCM6:PCM7"/>
    <mergeCell ref="PCN6:PCN7"/>
    <mergeCell ref="PCC6:PCC7"/>
    <mergeCell ref="PCD6:PCD7"/>
    <mergeCell ref="PCE6:PCE7"/>
    <mergeCell ref="PCF6:PCF7"/>
    <mergeCell ref="PCG6:PCG7"/>
    <mergeCell ref="PCH6:PCH7"/>
    <mergeCell ref="PBW6:PBW7"/>
    <mergeCell ref="PBX6:PBX7"/>
    <mergeCell ref="PBY6:PBY7"/>
    <mergeCell ref="PBZ6:PBZ7"/>
    <mergeCell ref="PCA6:PCA7"/>
    <mergeCell ref="PCB6:PCB7"/>
    <mergeCell ref="PDA6:PDA7"/>
    <mergeCell ref="PDB6:PDB7"/>
    <mergeCell ref="PDC6:PDC7"/>
    <mergeCell ref="PDD6:PDD7"/>
    <mergeCell ref="PDE6:PDE7"/>
    <mergeCell ref="PDF6:PDF7"/>
    <mergeCell ref="PCU6:PCU7"/>
    <mergeCell ref="PCV6:PCV7"/>
    <mergeCell ref="PCW6:PCW7"/>
    <mergeCell ref="PCX6:PCX7"/>
    <mergeCell ref="PCY6:PCY7"/>
    <mergeCell ref="PCZ6:PCZ7"/>
    <mergeCell ref="PCO6:PCO7"/>
    <mergeCell ref="PCP6:PCP7"/>
    <mergeCell ref="PCQ6:PCQ7"/>
    <mergeCell ref="PCR6:PCR7"/>
    <mergeCell ref="PCS6:PCS7"/>
    <mergeCell ref="PCT6:PCT7"/>
    <mergeCell ref="PDS6:PDS7"/>
    <mergeCell ref="PDT6:PDT7"/>
    <mergeCell ref="PDU6:PDU7"/>
    <mergeCell ref="PDV6:PDV7"/>
    <mergeCell ref="PDW6:PDW7"/>
    <mergeCell ref="PDX6:PDX7"/>
    <mergeCell ref="PDM6:PDM7"/>
    <mergeCell ref="PDN6:PDN7"/>
    <mergeCell ref="PDO6:PDO7"/>
    <mergeCell ref="PDP6:PDP7"/>
    <mergeCell ref="PDQ6:PDQ7"/>
    <mergeCell ref="PDR6:PDR7"/>
    <mergeCell ref="PDG6:PDG7"/>
    <mergeCell ref="PDH6:PDH7"/>
    <mergeCell ref="PDI6:PDI7"/>
    <mergeCell ref="PDJ6:PDJ7"/>
    <mergeCell ref="PDK6:PDK7"/>
    <mergeCell ref="PDL6:PDL7"/>
    <mergeCell ref="PEK6:PEK7"/>
    <mergeCell ref="PEL6:PEL7"/>
    <mergeCell ref="PEM6:PEM7"/>
    <mergeCell ref="PEN6:PEN7"/>
    <mergeCell ref="PEO6:PEO7"/>
    <mergeCell ref="PEP6:PEP7"/>
    <mergeCell ref="PEE6:PEE7"/>
    <mergeCell ref="PEF6:PEF7"/>
    <mergeCell ref="PEG6:PEG7"/>
    <mergeCell ref="PEH6:PEH7"/>
    <mergeCell ref="PEI6:PEI7"/>
    <mergeCell ref="PEJ6:PEJ7"/>
    <mergeCell ref="PDY6:PDY7"/>
    <mergeCell ref="PDZ6:PDZ7"/>
    <mergeCell ref="PEA6:PEA7"/>
    <mergeCell ref="PEB6:PEB7"/>
    <mergeCell ref="PEC6:PEC7"/>
    <mergeCell ref="PED6:PED7"/>
    <mergeCell ref="PFC6:PFC7"/>
    <mergeCell ref="PFD6:PFD7"/>
    <mergeCell ref="PFE6:PFE7"/>
    <mergeCell ref="PFF6:PFF7"/>
    <mergeCell ref="PFG6:PFG7"/>
    <mergeCell ref="PFH6:PFH7"/>
    <mergeCell ref="PEW6:PEW7"/>
    <mergeCell ref="PEX6:PEX7"/>
    <mergeCell ref="PEY6:PEY7"/>
    <mergeCell ref="PEZ6:PEZ7"/>
    <mergeCell ref="PFA6:PFA7"/>
    <mergeCell ref="PFB6:PFB7"/>
    <mergeCell ref="PEQ6:PEQ7"/>
    <mergeCell ref="PER6:PER7"/>
    <mergeCell ref="PES6:PES7"/>
    <mergeCell ref="PET6:PET7"/>
    <mergeCell ref="PEU6:PEU7"/>
    <mergeCell ref="PEV6:PEV7"/>
    <mergeCell ref="PFU6:PFU7"/>
    <mergeCell ref="PFV6:PFV7"/>
    <mergeCell ref="PFW6:PFW7"/>
    <mergeCell ref="PFX6:PFX7"/>
    <mergeCell ref="PFY6:PFY7"/>
    <mergeCell ref="PFZ6:PFZ7"/>
    <mergeCell ref="PFO6:PFO7"/>
    <mergeCell ref="PFP6:PFP7"/>
    <mergeCell ref="PFQ6:PFQ7"/>
    <mergeCell ref="PFR6:PFR7"/>
    <mergeCell ref="PFS6:PFS7"/>
    <mergeCell ref="PFT6:PFT7"/>
    <mergeCell ref="PFI6:PFI7"/>
    <mergeCell ref="PFJ6:PFJ7"/>
    <mergeCell ref="PFK6:PFK7"/>
    <mergeCell ref="PFL6:PFL7"/>
    <mergeCell ref="PFM6:PFM7"/>
    <mergeCell ref="PFN6:PFN7"/>
    <mergeCell ref="PGM6:PGM7"/>
    <mergeCell ref="PGN6:PGN7"/>
    <mergeCell ref="PGO6:PGO7"/>
    <mergeCell ref="PGP6:PGP7"/>
    <mergeCell ref="PGQ6:PGQ7"/>
    <mergeCell ref="PGR6:PGR7"/>
    <mergeCell ref="PGG6:PGG7"/>
    <mergeCell ref="PGH6:PGH7"/>
    <mergeCell ref="PGI6:PGI7"/>
    <mergeCell ref="PGJ6:PGJ7"/>
    <mergeCell ref="PGK6:PGK7"/>
    <mergeCell ref="PGL6:PGL7"/>
    <mergeCell ref="PGA6:PGA7"/>
    <mergeCell ref="PGB6:PGB7"/>
    <mergeCell ref="PGC6:PGC7"/>
    <mergeCell ref="PGD6:PGD7"/>
    <mergeCell ref="PGE6:PGE7"/>
    <mergeCell ref="PGF6:PGF7"/>
    <mergeCell ref="PHE6:PHE7"/>
    <mergeCell ref="PHF6:PHF7"/>
    <mergeCell ref="PHG6:PHG7"/>
    <mergeCell ref="PHH6:PHH7"/>
    <mergeCell ref="PHI6:PHI7"/>
    <mergeCell ref="PHJ6:PHJ7"/>
    <mergeCell ref="PGY6:PGY7"/>
    <mergeCell ref="PGZ6:PGZ7"/>
    <mergeCell ref="PHA6:PHA7"/>
    <mergeCell ref="PHB6:PHB7"/>
    <mergeCell ref="PHC6:PHC7"/>
    <mergeCell ref="PHD6:PHD7"/>
    <mergeCell ref="PGS6:PGS7"/>
    <mergeCell ref="PGT6:PGT7"/>
    <mergeCell ref="PGU6:PGU7"/>
    <mergeCell ref="PGV6:PGV7"/>
    <mergeCell ref="PGW6:PGW7"/>
    <mergeCell ref="PGX6:PGX7"/>
    <mergeCell ref="PHW6:PHW7"/>
    <mergeCell ref="PHX6:PHX7"/>
    <mergeCell ref="PHY6:PHY7"/>
    <mergeCell ref="PHZ6:PHZ7"/>
    <mergeCell ref="PIA6:PIA7"/>
    <mergeCell ref="PIB6:PIB7"/>
    <mergeCell ref="PHQ6:PHQ7"/>
    <mergeCell ref="PHR6:PHR7"/>
    <mergeCell ref="PHS6:PHS7"/>
    <mergeCell ref="PHT6:PHT7"/>
    <mergeCell ref="PHU6:PHU7"/>
    <mergeCell ref="PHV6:PHV7"/>
    <mergeCell ref="PHK6:PHK7"/>
    <mergeCell ref="PHL6:PHL7"/>
    <mergeCell ref="PHM6:PHM7"/>
    <mergeCell ref="PHN6:PHN7"/>
    <mergeCell ref="PHO6:PHO7"/>
    <mergeCell ref="PHP6:PHP7"/>
    <mergeCell ref="PIO6:PIO7"/>
    <mergeCell ref="PIP6:PIP7"/>
    <mergeCell ref="PIQ6:PIQ7"/>
    <mergeCell ref="PIR6:PIR7"/>
    <mergeCell ref="PIS6:PIS7"/>
    <mergeCell ref="PIT6:PIT7"/>
    <mergeCell ref="PII6:PII7"/>
    <mergeCell ref="PIJ6:PIJ7"/>
    <mergeCell ref="PIK6:PIK7"/>
    <mergeCell ref="PIL6:PIL7"/>
    <mergeCell ref="PIM6:PIM7"/>
    <mergeCell ref="PIN6:PIN7"/>
    <mergeCell ref="PIC6:PIC7"/>
    <mergeCell ref="PID6:PID7"/>
    <mergeCell ref="PIE6:PIE7"/>
    <mergeCell ref="PIF6:PIF7"/>
    <mergeCell ref="PIG6:PIG7"/>
    <mergeCell ref="PIH6:PIH7"/>
    <mergeCell ref="PJG6:PJG7"/>
    <mergeCell ref="PJH6:PJH7"/>
    <mergeCell ref="PJI6:PJI7"/>
    <mergeCell ref="PJJ6:PJJ7"/>
    <mergeCell ref="PJK6:PJK7"/>
    <mergeCell ref="PJL6:PJL7"/>
    <mergeCell ref="PJA6:PJA7"/>
    <mergeCell ref="PJB6:PJB7"/>
    <mergeCell ref="PJC6:PJC7"/>
    <mergeCell ref="PJD6:PJD7"/>
    <mergeCell ref="PJE6:PJE7"/>
    <mergeCell ref="PJF6:PJF7"/>
    <mergeCell ref="PIU6:PIU7"/>
    <mergeCell ref="PIV6:PIV7"/>
    <mergeCell ref="PIW6:PIW7"/>
    <mergeCell ref="PIX6:PIX7"/>
    <mergeCell ref="PIY6:PIY7"/>
    <mergeCell ref="PIZ6:PIZ7"/>
    <mergeCell ref="PJY6:PJY7"/>
    <mergeCell ref="PJZ6:PJZ7"/>
    <mergeCell ref="PKA6:PKA7"/>
    <mergeCell ref="PKB6:PKB7"/>
    <mergeCell ref="PKC6:PKC7"/>
    <mergeCell ref="PKD6:PKD7"/>
    <mergeCell ref="PJS6:PJS7"/>
    <mergeCell ref="PJT6:PJT7"/>
    <mergeCell ref="PJU6:PJU7"/>
    <mergeCell ref="PJV6:PJV7"/>
    <mergeCell ref="PJW6:PJW7"/>
    <mergeCell ref="PJX6:PJX7"/>
    <mergeCell ref="PJM6:PJM7"/>
    <mergeCell ref="PJN6:PJN7"/>
    <mergeCell ref="PJO6:PJO7"/>
    <mergeCell ref="PJP6:PJP7"/>
    <mergeCell ref="PJQ6:PJQ7"/>
    <mergeCell ref="PJR6:PJR7"/>
    <mergeCell ref="PKQ6:PKQ7"/>
    <mergeCell ref="PKR6:PKR7"/>
    <mergeCell ref="PKS6:PKS7"/>
    <mergeCell ref="PKT6:PKT7"/>
    <mergeCell ref="PKU6:PKU7"/>
    <mergeCell ref="PKV6:PKV7"/>
    <mergeCell ref="PKK6:PKK7"/>
    <mergeCell ref="PKL6:PKL7"/>
    <mergeCell ref="PKM6:PKM7"/>
    <mergeCell ref="PKN6:PKN7"/>
    <mergeCell ref="PKO6:PKO7"/>
    <mergeCell ref="PKP6:PKP7"/>
    <mergeCell ref="PKE6:PKE7"/>
    <mergeCell ref="PKF6:PKF7"/>
    <mergeCell ref="PKG6:PKG7"/>
    <mergeCell ref="PKH6:PKH7"/>
    <mergeCell ref="PKI6:PKI7"/>
    <mergeCell ref="PKJ6:PKJ7"/>
    <mergeCell ref="PLI6:PLI7"/>
    <mergeCell ref="PLJ6:PLJ7"/>
    <mergeCell ref="PLK6:PLK7"/>
    <mergeCell ref="PLL6:PLL7"/>
    <mergeCell ref="PLM6:PLM7"/>
    <mergeCell ref="PLN6:PLN7"/>
    <mergeCell ref="PLC6:PLC7"/>
    <mergeCell ref="PLD6:PLD7"/>
    <mergeCell ref="PLE6:PLE7"/>
    <mergeCell ref="PLF6:PLF7"/>
    <mergeCell ref="PLG6:PLG7"/>
    <mergeCell ref="PLH6:PLH7"/>
    <mergeCell ref="PKW6:PKW7"/>
    <mergeCell ref="PKX6:PKX7"/>
    <mergeCell ref="PKY6:PKY7"/>
    <mergeCell ref="PKZ6:PKZ7"/>
    <mergeCell ref="PLA6:PLA7"/>
    <mergeCell ref="PLB6:PLB7"/>
    <mergeCell ref="PMA6:PMA7"/>
    <mergeCell ref="PMB6:PMB7"/>
    <mergeCell ref="PMC6:PMC7"/>
    <mergeCell ref="PMD6:PMD7"/>
    <mergeCell ref="PME6:PME7"/>
    <mergeCell ref="PMF6:PMF7"/>
    <mergeCell ref="PLU6:PLU7"/>
    <mergeCell ref="PLV6:PLV7"/>
    <mergeCell ref="PLW6:PLW7"/>
    <mergeCell ref="PLX6:PLX7"/>
    <mergeCell ref="PLY6:PLY7"/>
    <mergeCell ref="PLZ6:PLZ7"/>
    <mergeCell ref="PLO6:PLO7"/>
    <mergeCell ref="PLP6:PLP7"/>
    <mergeCell ref="PLQ6:PLQ7"/>
    <mergeCell ref="PLR6:PLR7"/>
    <mergeCell ref="PLS6:PLS7"/>
    <mergeCell ref="PLT6:PLT7"/>
    <mergeCell ref="PMS6:PMS7"/>
    <mergeCell ref="PMT6:PMT7"/>
    <mergeCell ref="PMU6:PMU7"/>
    <mergeCell ref="PMV6:PMV7"/>
    <mergeCell ref="PMW6:PMW7"/>
    <mergeCell ref="PMX6:PMX7"/>
    <mergeCell ref="PMM6:PMM7"/>
    <mergeCell ref="PMN6:PMN7"/>
    <mergeCell ref="PMO6:PMO7"/>
    <mergeCell ref="PMP6:PMP7"/>
    <mergeCell ref="PMQ6:PMQ7"/>
    <mergeCell ref="PMR6:PMR7"/>
    <mergeCell ref="PMG6:PMG7"/>
    <mergeCell ref="PMH6:PMH7"/>
    <mergeCell ref="PMI6:PMI7"/>
    <mergeCell ref="PMJ6:PMJ7"/>
    <mergeCell ref="PMK6:PMK7"/>
    <mergeCell ref="PML6:PML7"/>
    <mergeCell ref="PNK6:PNK7"/>
    <mergeCell ref="PNL6:PNL7"/>
    <mergeCell ref="PNM6:PNM7"/>
    <mergeCell ref="PNN6:PNN7"/>
    <mergeCell ref="PNO6:PNO7"/>
    <mergeCell ref="PNP6:PNP7"/>
    <mergeCell ref="PNE6:PNE7"/>
    <mergeCell ref="PNF6:PNF7"/>
    <mergeCell ref="PNG6:PNG7"/>
    <mergeCell ref="PNH6:PNH7"/>
    <mergeCell ref="PNI6:PNI7"/>
    <mergeCell ref="PNJ6:PNJ7"/>
    <mergeCell ref="PMY6:PMY7"/>
    <mergeCell ref="PMZ6:PMZ7"/>
    <mergeCell ref="PNA6:PNA7"/>
    <mergeCell ref="PNB6:PNB7"/>
    <mergeCell ref="PNC6:PNC7"/>
    <mergeCell ref="PND6:PND7"/>
    <mergeCell ref="POC6:POC7"/>
    <mergeCell ref="POD6:POD7"/>
    <mergeCell ref="POE6:POE7"/>
    <mergeCell ref="POF6:POF7"/>
    <mergeCell ref="POG6:POG7"/>
    <mergeCell ref="POH6:POH7"/>
    <mergeCell ref="PNW6:PNW7"/>
    <mergeCell ref="PNX6:PNX7"/>
    <mergeCell ref="PNY6:PNY7"/>
    <mergeCell ref="PNZ6:PNZ7"/>
    <mergeCell ref="POA6:POA7"/>
    <mergeCell ref="POB6:POB7"/>
    <mergeCell ref="PNQ6:PNQ7"/>
    <mergeCell ref="PNR6:PNR7"/>
    <mergeCell ref="PNS6:PNS7"/>
    <mergeCell ref="PNT6:PNT7"/>
    <mergeCell ref="PNU6:PNU7"/>
    <mergeCell ref="PNV6:PNV7"/>
    <mergeCell ref="POU6:POU7"/>
    <mergeCell ref="POV6:POV7"/>
    <mergeCell ref="POW6:POW7"/>
    <mergeCell ref="POX6:POX7"/>
    <mergeCell ref="POY6:POY7"/>
    <mergeCell ref="POZ6:POZ7"/>
    <mergeCell ref="POO6:POO7"/>
    <mergeCell ref="POP6:POP7"/>
    <mergeCell ref="POQ6:POQ7"/>
    <mergeCell ref="POR6:POR7"/>
    <mergeCell ref="POS6:POS7"/>
    <mergeCell ref="POT6:POT7"/>
    <mergeCell ref="POI6:POI7"/>
    <mergeCell ref="POJ6:POJ7"/>
    <mergeCell ref="POK6:POK7"/>
    <mergeCell ref="POL6:POL7"/>
    <mergeCell ref="POM6:POM7"/>
    <mergeCell ref="PON6:PON7"/>
    <mergeCell ref="PPM6:PPM7"/>
    <mergeCell ref="PPN6:PPN7"/>
    <mergeCell ref="PPO6:PPO7"/>
    <mergeCell ref="PPP6:PPP7"/>
    <mergeCell ref="PPQ6:PPQ7"/>
    <mergeCell ref="PPR6:PPR7"/>
    <mergeCell ref="PPG6:PPG7"/>
    <mergeCell ref="PPH6:PPH7"/>
    <mergeCell ref="PPI6:PPI7"/>
    <mergeCell ref="PPJ6:PPJ7"/>
    <mergeCell ref="PPK6:PPK7"/>
    <mergeCell ref="PPL6:PPL7"/>
    <mergeCell ref="PPA6:PPA7"/>
    <mergeCell ref="PPB6:PPB7"/>
    <mergeCell ref="PPC6:PPC7"/>
    <mergeCell ref="PPD6:PPD7"/>
    <mergeCell ref="PPE6:PPE7"/>
    <mergeCell ref="PPF6:PPF7"/>
    <mergeCell ref="PQE6:PQE7"/>
    <mergeCell ref="PQF6:PQF7"/>
    <mergeCell ref="PQG6:PQG7"/>
    <mergeCell ref="PQH6:PQH7"/>
    <mergeCell ref="PQI6:PQI7"/>
    <mergeCell ref="PQJ6:PQJ7"/>
    <mergeCell ref="PPY6:PPY7"/>
    <mergeCell ref="PPZ6:PPZ7"/>
    <mergeCell ref="PQA6:PQA7"/>
    <mergeCell ref="PQB6:PQB7"/>
    <mergeCell ref="PQC6:PQC7"/>
    <mergeCell ref="PQD6:PQD7"/>
    <mergeCell ref="PPS6:PPS7"/>
    <mergeCell ref="PPT6:PPT7"/>
    <mergeCell ref="PPU6:PPU7"/>
    <mergeCell ref="PPV6:PPV7"/>
    <mergeCell ref="PPW6:PPW7"/>
    <mergeCell ref="PPX6:PPX7"/>
    <mergeCell ref="PQW6:PQW7"/>
    <mergeCell ref="PQX6:PQX7"/>
    <mergeCell ref="PQY6:PQY7"/>
    <mergeCell ref="PQZ6:PQZ7"/>
    <mergeCell ref="PRA6:PRA7"/>
    <mergeCell ref="PRB6:PRB7"/>
    <mergeCell ref="PQQ6:PQQ7"/>
    <mergeCell ref="PQR6:PQR7"/>
    <mergeCell ref="PQS6:PQS7"/>
    <mergeCell ref="PQT6:PQT7"/>
    <mergeCell ref="PQU6:PQU7"/>
    <mergeCell ref="PQV6:PQV7"/>
    <mergeCell ref="PQK6:PQK7"/>
    <mergeCell ref="PQL6:PQL7"/>
    <mergeCell ref="PQM6:PQM7"/>
    <mergeCell ref="PQN6:PQN7"/>
    <mergeCell ref="PQO6:PQO7"/>
    <mergeCell ref="PQP6:PQP7"/>
    <mergeCell ref="PRO6:PRO7"/>
    <mergeCell ref="PRP6:PRP7"/>
    <mergeCell ref="PRQ6:PRQ7"/>
    <mergeCell ref="PRR6:PRR7"/>
    <mergeCell ref="PRS6:PRS7"/>
    <mergeCell ref="PRT6:PRT7"/>
    <mergeCell ref="PRI6:PRI7"/>
    <mergeCell ref="PRJ6:PRJ7"/>
    <mergeCell ref="PRK6:PRK7"/>
    <mergeCell ref="PRL6:PRL7"/>
    <mergeCell ref="PRM6:PRM7"/>
    <mergeCell ref="PRN6:PRN7"/>
    <mergeCell ref="PRC6:PRC7"/>
    <mergeCell ref="PRD6:PRD7"/>
    <mergeCell ref="PRE6:PRE7"/>
    <mergeCell ref="PRF6:PRF7"/>
    <mergeCell ref="PRG6:PRG7"/>
    <mergeCell ref="PRH6:PRH7"/>
    <mergeCell ref="PSG6:PSG7"/>
    <mergeCell ref="PSH6:PSH7"/>
    <mergeCell ref="PSI6:PSI7"/>
    <mergeCell ref="PSJ6:PSJ7"/>
    <mergeCell ref="PSK6:PSK7"/>
    <mergeCell ref="PSL6:PSL7"/>
    <mergeCell ref="PSA6:PSA7"/>
    <mergeCell ref="PSB6:PSB7"/>
    <mergeCell ref="PSC6:PSC7"/>
    <mergeCell ref="PSD6:PSD7"/>
    <mergeCell ref="PSE6:PSE7"/>
    <mergeCell ref="PSF6:PSF7"/>
    <mergeCell ref="PRU6:PRU7"/>
    <mergeCell ref="PRV6:PRV7"/>
    <mergeCell ref="PRW6:PRW7"/>
    <mergeCell ref="PRX6:PRX7"/>
    <mergeCell ref="PRY6:PRY7"/>
    <mergeCell ref="PRZ6:PRZ7"/>
    <mergeCell ref="PSY6:PSY7"/>
    <mergeCell ref="PSZ6:PSZ7"/>
    <mergeCell ref="PTA6:PTA7"/>
    <mergeCell ref="PTB6:PTB7"/>
    <mergeCell ref="PTC6:PTC7"/>
    <mergeCell ref="PTD6:PTD7"/>
    <mergeCell ref="PSS6:PSS7"/>
    <mergeCell ref="PST6:PST7"/>
    <mergeCell ref="PSU6:PSU7"/>
    <mergeCell ref="PSV6:PSV7"/>
    <mergeCell ref="PSW6:PSW7"/>
    <mergeCell ref="PSX6:PSX7"/>
    <mergeCell ref="PSM6:PSM7"/>
    <mergeCell ref="PSN6:PSN7"/>
    <mergeCell ref="PSO6:PSO7"/>
    <mergeCell ref="PSP6:PSP7"/>
    <mergeCell ref="PSQ6:PSQ7"/>
    <mergeCell ref="PSR6:PSR7"/>
    <mergeCell ref="PTQ6:PTQ7"/>
    <mergeCell ref="PTR6:PTR7"/>
    <mergeCell ref="PTS6:PTS7"/>
    <mergeCell ref="PTT6:PTT7"/>
    <mergeCell ref="PTU6:PTU7"/>
    <mergeCell ref="PTV6:PTV7"/>
    <mergeCell ref="PTK6:PTK7"/>
    <mergeCell ref="PTL6:PTL7"/>
    <mergeCell ref="PTM6:PTM7"/>
    <mergeCell ref="PTN6:PTN7"/>
    <mergeCell ref="PTO6:PTO7"/>
    <mergeCell ref="PTP6:PTP7"/>
    <mergeCell ref="PTE6:PTE7"/>
    <mergeCell ref="PTF6:PTF7"/>
    <mergeCell ref="PTG6:PTG7"/>
    <mergeCell ref="PTH6:PTH7"/>
    <mergeCell ref="PTI6:PTI7"/>
    <mergeCell ref="PTJ6:PTJ7"/>
    <mergeCell ref="PUI6:PUI7"/>
    <mergeCell ref="PUJ6:PUJ7"/>
    <mergeCell ref="PUK6:PUK7"/>
    <mergeCell ref="PUL6:PUL7"/>
    <mergeCell ref="PUM6:PUM7"/>
    <mergeCell ref="PUN6:PUN7"/>
    <mergeCell ref="PUC6:PUC7"/>
    <mergeCell ref="PUD6:PUD7"/>
    <mergeCell ref="PUE6:PUE7"/>
    <mergeCell ref="PUF6:PUF7"/>
    <mergeCell ref="PUG6:PUG7"/>
    <mergeCell ref="PUH6:PUH7"/>
    <mergeCell ref="PTW6:PTW7"/>
    <mergeCell ref="PTX6:PTX7"/>
    <mergeCell ref="PTY6:PTY7"/>
    <mergeCell ref="PTZ6:PTZ7"/>
    <mergeCell ref="PUA6:PUA7"/>
    <mergeCell ref="PUB6:PUB7"/>
    <mergeCell ref="PVA6:PVA7"/>
    <mergeCell ref="PVB6:PVB7"/>
    <mergeCell ref="PVC6:PVC7"/>
    <mergeCell ref="PVD6:PVD7"/>
    <mergeCell ref="PVE6:PVE7"/>
    <mergeCell ref="PVF6:PVF7"/>
    <mergeCell ref="PUU6:PUU7"/>
    <mergeCell ref="PUV6:PUV7"/>
    <mergeCell ref="PUW6:PUW7"/>
    <mergeCell ref="PUX6:PUX7"/>
    <mergeCell ref="PUY6:PUY7"/>
    <mergeCell ref="PUZ6:PUZ7"/>
    <mergeCell ref="PUO6:PUO7"/>
    <mergeCell ref="PUP6:PUP7"/>
    <mergeCell ref="PUQ6:PUQ7"/>
    <mergeCell ref="PUR6:PUR7"/>
    <mergeCell ref="PUS6:PUS7"/>
    <mergeCell ref="PUT6:PUT7"/>
    <mergeCell ref="PVS6:PVS7"/>
    <mergeCell ref="PVT6:PVT7"/>
    <mergeCell ref="PVU6:PVU7"/>
    <mergeCell ref="PVV6:PVV7"/>
    <mergeCell ref="PVW6:PVW7"/>
    <mergeCell ref="PVX6:PVX7"/>
    <mergeCell ref="PVM6:PVM7"/>
    <mergeCell ref="PVN6:PVN7"/>
    <mergeCell ref="PVO6:PVO7"/>
    <mergeCell ref="PVP6:PVP7"/>
    <mergeCell ref="PVQ6:PVQ7"/>
    <mergeCell ref="PVR6:PVR7"/>
    <mergeCell ref="PVG6:PVG7"/>
    <mergeCell ref="PVH6:PVH7"/>
    <mergeCell ref="PVI6:PVI7"/>
    <mergeCell ref="PVJ6:PVJ7"/>
    <mergeCell ref="PVK6:PVK7"/>
    <mergeCell ref="PVL6:PVL7"/>
    <mergeCell ref="PWK6:PWK7"/>
    <mergeCell ref="PWL6:PWL7"/>
    <mergeCell ref="PWM6:PWM7"/>
    <mergeCell ref="PWN6:PWN7"/>
    <mergeCell ref="PWO6:PWO7"/>
    <mergeCell ref="PWP6:PWP7"/>
    <mergeCell ref="PWE6:PWE7"/>
    <mergeCell ref="PWF6:PWF7"/>
    <mergeCell ref="PWG6:PWG7"/>
    <mergeCell ref="PWH6:PWH7"/>
    <mergeCell ref="PWI6:PWI7"/>
    <mergeCell ref="PWJ6:PWJ7"/>
    <mergeCell ref="PVY6:PVY7"/>
    <mergeCell ref="PVZ6:PVZ7"/>
    <mergeCell ref="PWA6:PWA7"/>
    <mergeCell ref="PWB6:PWB7"/>
    <mergeCell ref="PWC6:PWC7"/>
    <mergeCell ref="PWD6:PWD7"/>
    <mergeCell ref="PXC6:PXC7"/>
    <mergeCell ref="PXD6:PXD7"/>
    <mergeCell ref="PXE6:PXE7"/>
    <mergeCell ref="PXF6:PXF7"/>
    <mergeCell ref="PXG6:PXG7"/>
    <mergeCell ref="PXH6:PXH7"/>
    <mergeCell ref="PWW6:PWW7"/>
    <mergeCell ref="PWX6:PWX7"/>
    <mergeCell ref="PWY6:PWY7"/>
    <mergeCell ref="PWZ6:PWZ7"/>
    <mergeCell ref="PXA6:PXA7"/>
    <mergeCell ref="PXB6:PXB7"/>
    <mergeCell ref="PWQ6:PWQ7"/>
    <mergeCell ref="PWR6:PWR7"/>
    <mergeCell ref="PWS6:PWS7"/>
    <mergeCell ref="PWT6:PWT7"/>
    <mergeCell ref="PWU6:PWU7"/>
    <mergeCell ref="PWV6:PWV7"/>
    <mergeCell ref="PXU6:PXU7"/>
    <mergeCell ref="PXV6:PXV7"/>
    <mergeCell ref="PXW6:PXW7"/>
    <mergeCell ref="PXX6:PXX7"/>
    <mergeCell ref="PXY6:PXY7"/>
    <mergeCell ref="PXZ6:PXZ7"/>
    <mergeCell ref="PXO6:PXO7"/>
    <mergeCell ref="PXP6:PXP7"/>
    <mergeCell ref="PXQ6:PXQ7"/>
    <mergeCell ref="PXR6:PXR7"/>
    <mergeCell ref="PXS6:PXS7"/>
    <mergeCell ref="PXT6:PXT7"/>
    <mergeCell ref="PXI6:PXI7"/>
    <mergeCell ref="PXJ6:PXJ7"/>
    <mergeCell ref="PXK6:PXK7"/>
    <mergeCell ref="PXL6:PXL7"/>
    <mergeCell ref="PXM6:PXM7"/>
    <mergeCell ref="PXN6:PXN7"/>
    <mergeCell ref="PYM6:PYM7"/>
    <mergeCell ref="PYN6:PYN7"/>
    <mergeCell ref="PYO6:PYO7"/>
    <mergeCell ref="PYP6:PYP7"/>
    <mergeCell ref="PYQ6:PYQ7"/>
    <mergeCell ref="PYR6:PYR7"/>
    <mergeCell ref="PYG6:PYG7"/>
    <mergeCell ref="PYH6:PYH7"/>
    <mergeCell ref="PYI6:PYI7"/>
    <mergeCell ref="PYJ6:PYJ7"/>
    <mergeCell ref="PYK6:PYK7"/>
    <mergeCell ref="PYL6:PYL7"/>
    <mergeCell ref="PYA6:PYA7"/>
    <mergeCell ref="PYB6:PYB7"/>
    <mergeCell ref="PYC6:PYC7"/>
    <mergeCell ref="PYD6:PYD7"/>
    <mergeCell ref="PYE6:PYE7"/>
    <mergeCell ref="PYF6:PYF7"/>
    <mergeCell ref="PZE6:PZE7"/>
    <mergeCell ref="PZF6:PZF7"/>
    <mergeCell ref="PZG6:PZG7"/>
    <mergeCell ref="PZH6:PZH7"/>
    <mergeCell ref="PZI6:PZI7"/>
    <mergeCell ref="PZJ6:PZJ7"/>
    <mergeCell ref="PYY6:PYY7"/>
    <mergeCell ref="PYZ6:PYZ7"/>
    <mergeCell ref="PZA6:PZA7"/>
    <mergeCell ref="PZB6:PZB7"/>
    <mergeCell ref="PZC6:PZC7"/>
    <mergeCell ref="PZD6:PZD7"/>
    <mergeCell ref="PYS6:PYS7"/>
    <mergeCell ref="PYT6:PYT7"/>
    <mergeCell ref="PYU6:PYU7"/>
    <mergeCell ref="PYV6:PYV7"/>
    <mergeCell ref="PYW6:PYW7"/>
    <mergeCell ref="PYX6:PYX7"/>
    <mergeCell ref="PZW6:PZW7"/>
    <mergeCell ref="PZX6:PZX7"/>
    <mergeCell ref="PZY6:PZY7"/>
    <mergeCell ref="PZZ6:PZZ7"/>
    <mergeCell ref="QAA6:QAA7"/>
    <mergeCell ref="QAB6:QAB7"/>
    <mergeCell ref="PZQ6:PZQ7"/>
    <mergeCell ref="PZR6:PZR7"/>
    <mergeCell ref="PZS6:PZS7"/>
    <mergeCell ref="PZT6:PZT7"/>
    <mergeCell ref="PZU6:PZU7"/>
    <mergeCell ref="PZV6:PZV7"/>
    <mergeCell ref="PZK6:PZK7"/>
    <mergeCell ref="PZL6:PZL7"/>
    <mergeCell ref="PZM6:PZM7"/>
    <mergeCell ref="PZN6:PZN7"/>
    <mergeCell ref="PZO6:PZO7"/>
    <mergeCell ref="PZP6:PZP7"/>
    <mergeCell ref="QAO6:QAO7"/>
    <mergeCell ref="QAP6:QAP7"/>
    <mergeCell ref="QAQ6:QAQ7"/>
    <mergeCell ref="QAR6:QAR7"/>
    <mergeCell ref="QAS6:QAS7"/>
    <mergeCell ref="QAT6:QAT7"/>
    <mergeCell ref="QAI6:QAI7"/>
    <mergeCell ref="QAJ6:QAJ7"/>
    <mergeCell ref="QAK6:QAK7"/>
    <mergeCell ref="QAL6:QAL7"/>
    <mergeCell ref="QAM6:QAM7"/>
    <mergeCell ref="QAN6:QAN7"/>
    <mergeCell ref="QAC6:QAC7"/>
    <mergeCell ref="QAD6:QAD7"/>
    <mergeCell ref="QAE6:QAE7"/>
    <mergeCell ref="QAF6:QAF7"/>
    <mergeCell ref="QAG6:QAG7"/>
    <mergeCell ref="QAH6:QAH7"/>
    <mergeCell ref="QBG6:QBG7"/>
    <mergeCell ref="QBH6:QBH7"/>
    <mergeCell ref="QBI6:QBI7"/>
    <mergeCell ref="QBJ6:QBJ7"/>
    <mergeCell ref="QBK6:QBK7"/>
    <mergeCell ref="QBL6:QBL7"/>
    <mergeCell ref="QBA6:QBA7"/>
    <mergeCell ref="QBB6:QBB7"/>
    <mergeCell ref="QBC6:QBC7"/>
    <mergeCell ref="QBD6:QBD7"/>
    <mergeCell ref="QBE6:QBE7"/>
    <mergeCell ref="QBF6:QBF7"/>
    <mergeCell ref="QAU6:QAU7"/>
    <mergeCell ref="QAV6:QAV7"/>
    <mergeCell ref="QAW6:QAW7"/>
    <mergeCell ref="QAX6:QAX7"/>
    <mergeCell ref="QAY6:QAY7"/>
    <mergeCell ref="QAZ6:QAZ7"/>
    <mergeCell ref="QBY6:QBY7"/>
    <mergeCell ref="QBZ6:QBZ7"/>
    <mergeCell ref="QCA6:QCA7"/>
    <mergeCell ref="QCB6:QCB7"/>
    <mergeCell ref="QCC6:QCC7"/>
    <mergeCell ref="QCD6:QCD7"/>
    <mergeCell ref="QBS6:QBS7"/>
    <mergeCell ref="QBT6:QBT7"/>
    <mergeCell ref="QBU6:QBU7"/>
    <mergeCell ref="QBV6:QBV7"/>
    <mergeCell ref="QBW6:QBW7"/>
    <mergeCell ref="QBX6:QBX7"/>
    <mergeCell ref="QBM6:QBM7"/>
    <mergeCell ref="QBN6:QBN7"/>
    <mergeCell ref="QBO6:QBO7"/>
    <mergeCell ref="QBP6:QBP7"/>
    <mergeCell ref="QBQ6:QBQ7"/>
    <mergeCell ref="QBR6:QBR7"/>
    <mergeCell ref="QCQ6:QCQ7"/>
    <mergeCell ref="QCR6:QCR7"/>
    <mergeCell ref="QCS6:QCS7"/>
    <mergeCell ref="QCT6:QCT7"/>
    <mergeCell ref="QCU6:QCU7"/>
    <mergeCell ref="QCV6:QCV7"/>
    <mergeCell ref="QCK6:QCK7"/>
    <mergeCell ref="QCL6:QCL7"/>
    <mergeCell ref="QCM6:QCM7"/>
    <mergeCell ref="QCN6:QCN7"/>
    <mergeCell ref="QCO6:QCO7"/>
    <mergeCell ref="QCP6:QCP7"/>
    <mergeCell ref="QCE6:QCE7"/>
    <mergeCell ref="QCF6:QCF7"/>
    <mergeCell ref="QCG6:QCG7"/>
    <mergeCell ref="QCH6:QCH7"/>
    <mergeCell ref="QCI6:QCI7"/>
    <mergeCell ref="QCJ6:QCJ7"/>
    <mergeCell ref="QDI6:QDI7"/>
    <mergeCell ref="QDJ6:QDJ7"/>
    <mergeCell ref="QDK6:QDK7"/>
    <mergeCell ref="QDL6:QDL7"/>
    <mergeCell ref="QDM6:QDM7"/>
    <mergeCell ref="QDN6:QDN7"/>
    <mergeCell ref="QDC6:QDC7"/>
    <mergeCell ref="QDD6:QDD7"/>
    <mergeCell ref="QDE6:QDE7"/>
    <mergeCell ref="QDF6:QDF7"/>
    <mergeCell ref="QDG6:QDG7"/>
    <mergeCell ref="QDH6:QDH7"/>
    <mergeCell ref="QCW6:QCW7"/>
    <mergeCell ref="QCX6:QCX7"/>
    <mergeCell ref="QCY6:QCY7"/>
    <mergeCell ref="QCZ6:QCZ7"/>
    <mergeCell ref="QDA6:QDA7"/>
    <mergeCell ref="QDB6:QDB7"/>
    <mergeCell ref="QEA6:QEA7"/>
    <mergeCell ref="QEB6:QEB7"/>
    <mergeCell ref="QEC6:QEC7"/>
    <mergeCell ref="QED6:QED7"/>
    <mergeCell ref="QEE6:QEE7"/>
    <mergeCell ref="QEF6:QEF7"/>
    <mergeCell ref="QDU6:QDU7"/>
    <mergeCell ref="QDV6:QDV7"/>
    <mergeCell ref="QDW6:QDW7"/>
    <mergeCell ref="QDX6:QDX7"/>
    <mergeCell ref="QDY6:QDY7"/>
    <mergeCell ref="QDZ6:QDZ7"/>
    <mergeCell ref="QDO6:QDO7"/>
    <mergeCell ref="QDP6:QDP7"/>
    <mergeCell ref="QDQ6:QDQ7"/>
    <mergeCell ref="QDR6:QDR7"/>
    <mergeCell ref="QDS6:QDS7"/>
    <mergeCell ref="QDT6:QDT7"/>
    <mergeCell ref="QES6:QES7"/>
    <mergeCell ref="QET6:QET7"/>
    <mergeCell ref="QEU6:QEU7"/>
    <mergeCell ref="QEV6:QEV7"/>
    <mergeCell ref="QEW6:QEW7"/>
    <mergeCell ref="QEX6:QEX7"/>
    <mergeCell ref="QEM6:QEM7"/>
    <mergeCell ref="QEN6:QEN7"/>
    <mergeCell ref="QEO6:QEO7"/>
    <mergeCell ref="QEP6:QEP7"/>
    <mergeCell ref="QEQ6:QEQ7"/>
    <mergeCell ref="QER6:QER7"/>
    <mergeCell ref="QEG6:QEG7"/>
    <mergeCell ref="QEH6:QEH7"/>
    <mergeCell ref="QEI6:QEI7"/>
    <mergeCell ref="QEJ6:QEJ7"/>
    <mergeCell ref="QEK6:QEK7"/>
    <mergeCell ref="QEL6:QEL7"/>
    <mergeCell ref="QFK6:QFK7"/>
    <mergeCell ref="QFL6:QFL7"/>
    <mergeCell ref="QFM6:QFM7"/>
    <mergeCell ref="QFN6:QFN7"/>
    <mergeCell ref="QFO6:QFO7"/>
    <mergeCell ref="QFP6:QFP7"/>
    <mergeCell ref="QFE6:QFE7"/>
    <mergeCell ref="QFF6:QFF7"/>
    <mergeCell ref="QFG6:QFG7"/>
    <mergeCell ref="QFH6:QFH7"/>
    <mergeCell ref="QFI6:QFI7"/>
    <mergeCell ref="QFJ6:QFJ7"/>
    <mergeCell ref="QEY6:QEY7"/>
    <mergeCell ref="QEZ6:QEZ7"/>
    <mergeCell ref="QFA6:QFA7"/>
    <mergeCell ref="QFB6:QFB7"/>
    <mergeCell ref="QFC6:QFC7"/>
    <mergeCell ref="QFD6:QFD7"/>
    <mergeCell ref="QGC6:QGC7"/>
    <mergeCell ref="QGD6:QGD7"/>
    <mergeCell ref="QGE6:QGE7"/>
    <mergeCell ref="QGF6:QGF7"/>
    <mergeCell ref="QGG6:QGG7"/>
    <mergeCell ref="QGH6:QGH7"/>
    <mergeCell ref="QFW6:QFW7"/>
    <mergeCell ref="QFX6:QFX7"/>
    <mergeCell ref="QFY6:QFY7"/>
    <mergeCell ref="QFZ6:QFZ7"/>
    <mergeCell ref="QGA6:QGA7"/>
    <mergeCell ref="QGB6:QGB7"/>
    <mergeCell ref="QFQ6:QFQ7"/>
    <mergeCell ref="QFR6:QFR7"/>
    <mergeCell ref="QFS6:QFS7"/>
    <mergeCell ref="QFT6:QFT7"/>
    <mergeCell ref="QFU6:QFU7"/>
    <mergeCell ref="QFV6:QFV7"/>
    <mergeCell ref="QGU6:QGU7"/>
    <mergeCell ref="QGV6:QGV7"/>
    <mergeCell ref="QGW6:QGW7"/>
    <mergeCell ref="QGX6:QGX7"/>
    <mergeCell ref="QGY6:QGY7"/>
    <mergeCell ref="QGZ6:QGZ7"/>
    <mergeCell ref="QGO6:QGO7"/>
    <mergeCell ref="QGP6:QGP7"/>
    <mergeCell ref="QGQ6:QGQ7"/>
    <mergeCell ref="QGR6:QGR7"/>
    <mergeCell ref="QGS6:QGS7"/>
    <mergeCell ref="QGT6:QGT7"/>
    <mergeCell ref="QGI6:QGI7"/>
    <mergeCell ref="QGJ6:QGJ7"/>
    <mergeCell ref="QGK6:QGK7"/>
    <mergeCell ref="QGL6:QGL7"/>
    <mergeCell ref="QGM6:QGM7"/>
    <mergeCell ref="QGN6:QGN7"/>
    <mergeCell ref="QHM6:QHM7"/>
    <mergeCell ref="QHN6:QHN7"/>
    <mergeCell ref="QHO6:QHO7"/>
    <mergeCell ref="QHP6:QHP7"/>
    <mergeCell ref="QHQ6:QHQ7"/>
    <mergeCell ref="QHR6:QHR7"/>
    <mergeCell ref="QHG6:QHG7"/>
    <mergeCell ref="QHH6:QHH7"/>
    <mergeCell ref="QHI6:QHI7"/>
    <mergeCell ref="QHJ6:QHJ7"/>
    <mergeCell ref="QHK6:QHK7"/>
    <mergeCell ref="QHL6:QHL7"/>
    <mergeCell ref="QHA6:QHA7"/>
    <mergeCell ref="QHB6:QHB7"/>
    <mergeCell ref="QHC6:QHC7"/>
    <mergeCell ref="QHD6:QHD7"/>
    <mergeCell ref="QHE6:QHE7"/>
    <mergeCell ref="QHF6:QHF7"/>
    <mergeCell ref="QIE6:QIE7"/>
    <mergeCell ref="QIF6:QIF7"/>
    <mergeCell ref="QIG6:QIG7"/>
    <mergeCell ref="QIH6:QIH7"/>
    <mergeCell ref="QII6:QII7"/>
    <mergeCell ref="QIJ6:QIJ7"/>
    <mergeCell ref="QHY6:QHY7"/>
    <mergeCell ref="QHZ6:QHZ7"/>
    <mergeCell ref="QIA6:QIA7"/>
    <mergeCell ref="QIB6:QIB7"/>
    <mergeCell ref="QIC6:QIC7"/>
    <mergeCell ref="QID6:QID7"/>
    <mergeCell ref="QHS6:QHS7"/>
    <mergeCell ref="QHT6:QHT7"/>
    <mergeCell ref="QHU6:QHU7"/>
    <mergeCell ref="QHV6:QHV7"/>
    <mergeCell ref="QHW6:QHW7"/>
    <mergeCell ref="QHX6:QHX7"/>
    <mergeCell ref="QIW6:QIW7"/>
    <mergeCell ref="QIX6:QIX7"/>
    <mergeCell ref="QIY6:QIY7"/>
    <mergeCell ref="QIZ6:QIZ7"/>
    <mergeCell ref="QJA6:QJA7"/>
    <mergeCell ref="QJB6:QJB7"/>
    <mergeCell ref="QIQ6:QIQ7"/>
    <mergeCell ref="QIR6:QIR7"/>
    <mergeCell ref="QIS6:QIS7"/>
    <mergeCell ref="QIT6:QIT7"/>
    <mergeCell ref="QIU6:QIU7"/>
    <mergeCell ref="QIV6:QIV7"/>
    <mergeCell ref="QIK6:QIK7"/>
    <mergeCell ref="QIL6:QIL7"/>
    <mergeCell ref="QIM6:QIM7"/>
    <mergeCell ref="QIN6:QIN7"/>
    <mergeCell ref="QIO6:QIO7"/>
    <mergeCell ref="QIP6:QIP7"/>
    <mergeCell ref="QJO6:QJO7"/>
    <mergeCell ref="QJP6:QJP7"/>
    <mergeCell ref="QJQ6:QJQ7"/>
    <mergeCell ref="QJR6:QJR7"/>
    <mergeCell ref="QJS6:QJS7"/>
    <mergeCell ref="QJT6:QJT7"/>
    <mergeCell ref="QJI6:QJI7"/>
    <mergeCell ref="QJJ6:QJJ7"/>
    <mergeCell ref="QJK6:QJK7"/>
    <mergeCell ref="QJL6:QJL7"/>
    <mergeCell ref="QJM6:QJM7"/>
    <mergeCell ref="QJN6:QJN7"/>
    <mergeCell ref="QJC6:QJC7"/>
    <mergeCell ref="QJD6:QJD7"/>
    <mergeCell ref="QJE6:QJE7"/>
    <mergeCell ref="QJF6:QJF7"/>
    <mergeCell ref="QJG6:QJG7"/>
    <mergeCell ref="QJH6:QJH7"/>
    <mergeCell ref="QKG6:QKG7"/>
    <mergeCell ref="QKH6:QKH7"/>
    <mergeCell ref="QKI6:QKI7"/>
    <mergeCell ref="QKJ6:QKJ7"/>
    <mergeCell ref="QKK6:QKK7"/>
    <mergeCell ref="QKL6:QKL7"/>
    <mergeCell ref="QKA6:QKA7"/>
    <mergeCell ref="QKB6:QKB7"/>
    <mergeCell ref="QKC6:QKC7"/>
    <mergeCell ref="QKD6:QKD7"/>
    <mergeCell ref="QKE6:QKE7"/>
    <mergeCell ref="QKF6:QKF7"/>
    <mergeCell ref="QJU6:QJU7"/>
    <mergeCell ref="QJV6:QJV7"/>
    <mergeCell ref="QJW6:QJW7"/>
    <mergeCell ref="QJX6:QJX7"/>
    <mergeCell ref="QJY6:QJY7"/>
    <mergeCell ref="QJZ6:QJZ7"/>
    <mergeCell ref="QKY6:QKY7"/>
    <mergeCell ref="QKZ6:QKZ7"/>
    <mergeCell ref="QLA6:QLA7"/>
    <mergeCell ref="QLB6:QLB7"/>
    <mergeCell ref="QLC6:QLC7"/>
    <mergeCell ref="QLD6:QLD7"/>
    <mergeCell ref="QKS6:QKS7"/>
    <mergeCell ref="QKT6:QKT7"/>
    <mergeCell ref="QKU6:QKU7"/>
    <mergeCell ref="QKV6:QKV7"/>
    <mergeCell ref="QKW6:QKW7"/>
    <mergeCell ref="QKX6:QKX7"/>
    <mergeCell ref="QKM6:QKM7"/>
    <mergeCell ref="QKN6:QKN7"/>
    <mergeCell ref="QKO6:QKO7"/>
    <mergeCell ref="QKP6:QKP7"/>
    <mergeCell ref="QKQ6:QKQ7"/>
    <mergeCell ref="QKR6:QKR7"/>
    <mergeCell ref="QLQ6:QLQ7"/>
    <mergeCell ref="QLR6:QLR7"/>
    <mergeCell ref="QLS6:QLS7"/>
    <mergeCell ref="QLT6:QLT7"/>
    <mergeCell ref="QLU6:QLU7"/>
    <mergeCell ref="QLV6:QLV7"/>
    <mergeCell ref="QLK6:QLK7"/>
    <mergeCell ref="QLL6:QLL7"/>
    <mergeCell ref="QLM6:QLM7"/>
    <mergeCell ref="QLN6:QLN7"/>
    <mergeCell ref="QLO6:QLO7"/>
    <mergeCell ref="QLP6:QLP7"/>
    <mergeCell ref="QLE6:QLE7"/>
    <mergeCell ref="QLF6:QLF7"/>
    <mergeCell ref="QLG6:QLG7"/>
    <mergeCell ref="QLH6:QLH7"/>
    <mergeCell ref="QLI6:QLI7"/>
    <mergeCell ref="QLJ6:QLJ7"/>
    <mergeCell ref="QMI6:QMI7"/>
    <mergeCell ref="QMJ6:QMJ7"/>
    <mergeCell ref="QMK6:QMK7"/>
    <mergeCell ref="QML6:QML7"/>
    <mergeCell ref="QMM6:QMM7"/>
    <mergeCell ref="QMN6:QMN7"/>
    <mergeCell ref="QMC6:QMC7"/>
    <mergeCell ref="QMD6:QMD7"/>
    <mergeCell ref="QME6:QME7"/>
    <mergeCell ref="QMF6:QMF7"/>
    <mergeCell ref="QMG6:QMG7"/>
    <mergeCell ref="QMH6:QMH7"/>
    <mergeCell ref="QLW6:QLW7"/>
    <mergeCell ref="QLX6:QLX7"/>
    <mergeCell ref="QLY6:QLY7"/>
    <mergeCell ref="QLZ6:QLZ7"/>
    <mergeCell ref="QMA6:QMA7"/>
    <mergeCell ref="QMB6:QMB7"/>
    <mergeCell ref="QNA6:QNA7"/>
    <mergeCell ref="QNB6:QNB7"/>
    <mergeCell ref="QNC6:QNC7"/>
    <mergeCell ref="QND6:QND7"/>
    <mergeCell ref="QNE6:QNE7"/>
    <mergeCell ref="QNF6:QNF7"/>
    <mergeCell ref="QMU6:QMU7"/>
    <mergeCell ref="QMV6:QMV7"/>
    <mergeCell ref="QMW6:QMW7"/>
    <mergeCell ref="QMX6:QMX7"/>
    <mergeCell ref="QMY6:QMY7"/>
    <mergeCell ref="QMZ6:QMZ7"/>
    <mergeCell ref="QMO6:QMO7"/>
    <mergeCell ref="QMP6:QMP7"/>
    <mergeCell ref="QMQ6:QMQ7"/>
    <mergeCell ref="QMR6:QMR7"/>
    <mergeCell ref="QMS6:QMS7"/>
    <mergeCell ref="QMT6:QMT7"/>
    <mergeCell ref="QNS6:QNS7"/>
    <mergeCell ref="QNT6:QNT7"/>
    <mergeCell ref="QNU6:QNU7"/>
    <mergeCell ref="QNV6:QNV7"/>
    <mergeCell ref="QNW6:QNW7"/>
    <mergeCell ref="QNX6:QNX7"/>
    <mergeCell ref="QNM6:QNM7"/>
    <mergeCell ref="QNN6:QNN7"/>
    <mergeCell ref="QNO6:QNO7"/>
    <mergeCell ref="QNP6:QNP7"/>
    <mergeCell ref="QNQ6:QNQ7"/>
    <mergeCell ref="QNR6:QNR7"/>
    <mergeCell ref="QNG6:QNG7"/>
    <mergeCell ref="QNH6:QNH7"/>
    <mergeCell ref="QNI6:QNI7"/>
    <mergeCell ref="QNJ6:QNJ7"/>
    <mergeCell ref="QNK6:QNK7"/>
    <mergeCell ref="QNL6:QNL7"/>
    <mergeCell ref="QOK6:QOK7"/>
    <mergeCell ref="QOL6:QOL7"/>
    <mergeCell ref="QOM6:QOM7"/>
    <mergeCell ref="QON6:QON7"/>
    <mergeCell ref="QOO6:QOO7"/>
    <mergeCell ref="QOP6:QOP7"/>
    <mergeCell ref="QOE6:QOE7"/>
    <mergeCell ref="QOF6:QOF7"/>
    <mergeCell ref="QOG6:QOG7"/>
    <mergeCell ref="QOH6:QOH7"/>
    <mergeCell ref="QOI6:QOI7"/>
    <mergeCell ref="QOJ6:QOJ7"/>
    <mergeCell ref="QNY6:QNY7"/>
    <mergeCell ref="QNZ6:QNZ7"/>
    <mergeCell ref="QOA6:QOA7"/>
    <mergeCell ref="QOB6:QOB7"/>
    <mergeCell ref="QOC6:QOC7"/>
    <mergeCell ref="QOD6:QOD7"/>
    <mergeCell ref="QPC6:QPC7"/>
    <mergeCell ref="QPD6:QPD7"/>
    <mergeCell ref="QPE6:QPE7"/>
    <mergeCell ref="QPF6:QPF7"/>
    <mergeCell ref="QPG6:QPG7"/>
    <mergeCell ref="QPH6:QPH7"/>
    <mergeCell ref="QOW6:QOW7"/>
    <mergeCell ref="QOX6:QOX7"/>
    <mergeCell ref="QOY6:QOY7"/>
    <mergeCell ref="QOZ6:QOZ7"/>
    <mergeCell ref="QPA6:QPA7"/>
    <mergeCell ref="QPB6:QPB7"/>
    <mergeCell ref="QOQ6:QOQ7"/>
    <mergeCell ref="QOR6:QOR7"/>
    <mergeCell ref="QOS6:QOS7"/>
    <mergeCell ref="QOT6:QOT7"/>
    <mergeCell ref="QOU6:QOU7"/>
    <mergeCell ref="QOV6:QOV7"/>
    <mergeCell ref="QPU6:QPU7"/>
    <mergeCell ref="QPV6:QPV7"/>
    <mergeCell ref="QPW6:QPW7"/>
    <mergeCell ref="QPX6:QPX7"/>
    <mergeCell ref="QPY6:QPY7"/>
    <mergeCell ref="QPZ6:QPZ7"/>
    <mergeCell ref="QPO6:QPO7"/>
    <mergeCell ref="QPP6:QPP7"/>
    <mergeCell ref="QPQ6:QPQ7"/>
    <mergeCell ref="QPR6:QPR7"/>
    <mergeCell ref="QPS6:QPS7"/>
    <mergeCell ref="QPT6:QPT7"/>
    <mergeCell ref="QPI6:QPI7"/>
    <mergeCell ref="QPJ6:QPJ7"/>
    <mergeCell ref="QPK6:QPK7"/>
    <mergeCell ref="QPL6:QPL7"/>
    <mergeCell ref="QPM6:QPM7"/>
    <mergeCell ref="QPN6:QPN7"/>
    <mergeCell ref="QQM6:QQM7"/>
    <mergeCell ref="QQN6:QQN7"/>
    <mergeCell ref="QQO6:QQO7"/>
    <mergeCell ref="QQP6:QQP7"/>
    <mergeCell ref="QQQ6:QQQ7"/>
    <mergeCell ref="QQR6:QQR7"/>
    <mergeCell ref="QQG6:QQG7"/>
    <mergeCell ref="QQH6:QQH7"/>
    <mergeCell ref="QQI6:QQI7"/>
    <mergeCell ref="QQJ6:QQJ7"/>
    <mergeCell ref="QQK6:QQK7"/>
    <mergeCell ref="QQL6:QQL7"/>
    <mergeCell ref="QQA6:QQA7"/>
    <mergeCell ref="QQB6:QQB7"/>
    <mergeCell ref="QQC6:QQC7"/>
    <mergeCell ref="QQD6:QQD7"/>
    <mergeCell ref="QQE6:QQE7"/>
    <mergeCell ref="QQF6:QQF7"/>
    <mergeCell ref="QRE6:QRE7"/>
    <mergeCell ref="QRF6:QRF7"/>
    <mergeCell ref="QRG6:QRG7"/>
    <mergeCell ref="QRH6:QRH7"/>
    <mergeCell ref="QRI6:QRI7"/>
    <mergeCell ref="QRJ6:QRJ7"/>
    <mergeCell ref="QQY6:QQY7"/>
    <mergeCell ref="QQZ6:QQZ7"/>
    <mergeCell ref="QRA6:QRA7"/>
    <mergeCell ref="QRB6:QRB7"/>
    <mergeCell ref="QRC6:QRC7"/>
    <mergeCell ref="QRD6:QRD7"/>
    <mergeCell ref="QQS6:QQS7"/>
    <mergeCell ref="QQT6:QQT7"/>
    <mergeCell ref="QQU6:QQU7"/>
    <mergeCell ref="QQV6:QQV7"/>
    <mergeCell ref="QQW6:QQW7"/>
    <mergeCell ref="QQX6:QQX7"/>
    <mergeCell ref="QRW6:QRW7"/>
    <mergeCell ref="QRX6:QRX7"/>
    <mergeCell ref="QRY6:QRY7"/>
    <mergeCell ref="QRZ6:QRZ7"/>
    <mergeCell ref="QSA6:QSA7"/>
    <mergeCell ref="QSB6:QSB7"/>
    <mergeCell ref="QRQ6:QRQ7"/>
    <mergeCell ref="QRR6:QRR7"/>
    <mergeCell ref="QRS6:QRS7"/>
    <mergeCell ref="QRT6:QRT7"/>
    <mergeCell ref="QRU6:QRU7"/>
    <mergeCell ref="QRV6:QRV7"/>
    <mergeCell ref="QRK6:QRK7"/>
    <mergeCell ref="QRL6:QRL7"/>
    <mergeCell ref="QRM6:QRM7"/>
    <mergeCell ref="QRN6:QRN7"/>
    <mergeCell ref="QRO6:QRO7"/>
    <mergeCell ref="QRP6:QRP7"/>
    <mergeCell ref="QSO6:QSO7"/>
    <mergeCell ref="QSP6:QSP7"/>
    <mergeCell ref="QSQ6:QSQ7"/>
    <mergeCell ref="QSR6:QSR7"/>
    <mergeCell ref="QSS6:QSS7"/>
    <mergeCell ref="QST6:QST7"/>
    <mergeCell ref="QSI6:QSI7"/>
    <mergeCell ref="QSJ6:QSJ7"/>
    <mergeCell ref="QSK6:QSK7"/>
    <mergeCell ref="QSL6:QSL7"/>
    <mergeCell ref="QSM6:QSM7"/>
    <mergeCell ref="QSN6:QSN7"/>
    <mergeCell ref="QSC6:QSC7"/>
    <mergeCell ref="QSD6:QSD7"/>
    <mergeCell ref="QSE6:QSE7"/>
    <mergeCell ref="QSF6:QSF7"/>
    <mergeCell ref="QSG6:QSG7"/>
    <mergeCell ref="QSH6:QSH7"/>
    <mergeCell ref="QTG6:QTG7"/>
    <mergeCell ref="QTH6:QTH7"/>
    <mergeCell ref="QTI6:QTI7"/>
    <mergeCell ref="QTJ6:QTJ7"/>
    <mergeCell ref="QTK6:QTK7"/>
    <mergeCell ref="QTL6:QTL7"/>
    <mergeCell ref="QTA6:QTA7"/>
    <mergeCell ref="QTB6:QTB7"/>
    <mergeCell ref="QTC6:QTC7"/>
    <mergeCell ref="QTD6:QTD7"/>
    <mergeCell ref="QTE6:QTE7"/>
    <mergeCell ref="QTF6:QTF7"/>
    <mergeCell ref="QSU6:QSU7"/>
    <mergeCell ref="QSV6:QSV7"/>
    <mergeCell ref="QSW6:QSW7"/>
    <mergeCell ref="QSX6:QSX7"/>
    <mergeCell ref="QSY6:QSY7"/>
    <mergeCell ref="QSZ6:QSZ7"/>
    <mergeCell ref="QTY6:QTY7"/>
    <mergeCell ref="QTZ6:QTZ7"/>
    <mergeCell ref="QUA6:QUA7"/>
    <mergeCell ref="QUB6:QUB7"/>
    <mergeCell ref="QUC6:QUC7"/>
    <mergeCell ref="QUD6:QUD7"/>
    <mergeCell ref="QTS6:QTS7"/>
    <mergeCell ref="QTT6:QTT7"/>
    <mergeCell ref="QTU6:QTU7"/>
    <mergeCell ref="QTV6:QTV7"/>
    <mergeCell ref="QTW6:QTW7"/>
    <mergeCell ref="QTX6:QTX7"/>
    <mergeCell ref="QTM6:QTM7"/>
    <mergeCell ref="QTN6:QTN7"/>
    <mergeCell ref="QTO6:QTO7"/>
    <mergeCell ref="QTP6:QTP7"/>
    <mergeCell ref="QTQ6:QTQ7"/>
    <mergeCell ref="QTR6:QTR7"/>
    <mergeCell ref="QUQ6:QUQ7"/>
    <mergeCell ref="QUR6:QUR7"/>
    <mergeCell ref="QUS6:QUS7"/>
    <mergeCell ref="QUT6:QUT7"/>
    <mergeCell ref="QUU6:QUU7"/>
    <mergeCell ref="QUV6:QUV7"/>
    <mergeCell ref="QUK6:QUK7"/>
    <mergeCell ref="QUL6:QUL7"/>
    <mergeCell ref="QUM6:QUM7"/>
    <mergeCell ref="QUN6:QUN7"/>
    <mergeCell ref="QUO6:QUO7"/>
    <mergeCell ref="QUP6:QUP7"/>
    <mergeCell ref="QUE6:QUE7"/>
    <mergeCell ref="QUF6:QUF7"/>
    <mergeCell ref="QUG6:QUG7"/>
    <mergeCell ref="QUH6:QUH7"/>
    <mergeCell ref="QUI6:QUI7"/>
    <mergeCell ref="QUJ6:QUJ7"/>
    <mergeCell ref="QVI6:QVI7"/>
    <mergeCell ref="QVJ6:QVJ7"/>
    <mergeCell ref="QVK6:QVK7"/>
    <mergeCell ref="QVL6:QVL7"/>
    <mergeCell ref="QVM6:QVM7"/>
    <mergeCell ref="QVN6:QVN7"/>
    <mergeCell ref="QVC6:QVC7"/>
    <mergeCell ref="QVD6:QVD7"/>
    <mergeCell ref="QVE6:QVE7"/>
    <mergeCell ref="QVF6:QVF7"/>
    <mergeCell ref="QVG6:QVG7"/>
    <mergeCell ref="QVH6:QVH7"/>
    <mergeCell ref="QUW6:QUW7"/>
    <mergeCell ref="QUX6:QUX7"/>
    <mergeCell ref="QUY6:QUY7"/>
    <mergeCell ref="QUZ6:QUZ7"/>
    <mergeCell ref="QVA6:QVA7"/>
    <mergeCell ref="QVB6:QVB7"/>
    <mergeCell ref="QWA6:QWA7"/>
    <mergeCell ref="QWB6:QWB7"/>
    <mergeCell ref="QWC6:QWC7"/>
    <mergeCell ref="QWD6:QWD7"/>
    <mergeCell ref="QWE6:QWE7"/>
    <mergeCell ref="QWF6:QWF7"/>
    <mergeCell ref="QVU6:QVU7"/>
    <mergeCell ref="QVV6:QVV7"/>
    <mergeCell ref="QVW6:QVW7"/>
    <mergeCell ref="QVX6:QVX7"/>
    <mergeCell ref="QVY6:QVY7"/>
    <mergeCell ref="QVZ6:QVZ7"/>
    <mergeCell ref="QVO6:QVO7"/>
    <mergeCell ref="QVP6:QVP7"/>
    <mergeCell ref="QVQ6:QVQ7"/>
    <mergeCell ref="QVR6:QVR7"/>
    <mergeCell ref="QVS6:QVS7"/>
    <mergeCell ref="QVT6:QVT7"/>
    <mergeCell ref="QWS6:QWS7"/>
    <mergeCell ref="QWT6:QWT7"/>
    <mergeCell ref="QWU6:QWU7"/>
    <mergeCell ref="QWV6:QWV7"/>
    <mergeCell ref="QWW6:QWW7"/>
    <mergeCell ref="QWX6:QWX7"/>
    <mergeCell ref="QWM6:QWM7"/>
    <mergeCell ref="QWN6:QWN7"/>
    <mergeCell ref="QWO6:QWO7"/>
    <mergeCell ref="QWP6:QWP7"/>
    <mergeCell ref="QWQ6:QWQ7"/>
    <mergeCell ref="QWR6:QWR7"/>
    <mergeCell ref="QWG6:QWG7"/>
    <mergeCell ref="QWH6:QWH7"/>
    <mergeCell ref="QWI6:QWI7"/>
    <mergeCell ref="QWJ6:QWJ7"/>
    <mergeCell ref="QWK6:QWK7"/>
    <mergeCell ref="QWL6:QWL7"/>
    <mergeCell ref="QXK6:QXK7"/>
    <mergeCell ref="QXL6:QXL7"/>
    <mergeCell ref="QXM6:QXM7"/>
    <mergeCell ref="QXN6:QXN7"/>
    <mergeCell ref="QXO6:QXO7"/>
    <mergeCell ref="QXP6:QXP7"/>
    <mergeCell ref="QXE6:QXE7"/>
    <mergeCell ref="QXF6:QXF7"/>
    <mergeCell ref="QXG6:QXG7"/>
    <mergeCell ref="QXH6:QXH7"/>
    <mergeCell ref="QXI6:QXI7"/>
    <mergeCell ref="QXJ6:QXJ7"/>
    <mergeCell ref="QWY6:QWY7"/>
    <mergeCell ref="QWZ6:QWZ7"/>
    <mergeCell ref="QXA6:QXA7"/>
    <mergeCell ref="QXB6:QXB7"/>
    <mergeCell ref="QXC6:QXC7"/>
    <mergeCell ref="QXD6:QXD7"/>
    <mergeCell ref="QYC6:QYC7"/>
    <mergeCell ref="QYD6:QYD7"/>
    <mergeCell ref="QYE6:QYE7"/>
    <mergeCell ref="QYF6:QYF7"/>
    <mergeCell ref="QYG6:QYG7"/>
    <mergeCell ref="QYH6:QYH7"/>
    <mergeCell ref="QXW6:QXW7"/>
    <mergeCell ref="QXX6:QXX7"/>
    <mergeCell ref="QXY6:QXY7"/>
    <mergeCell ref="QXZ6:QXZ7"/>
    <mergeCell ref="QYA6:QYA7"/>
    <mergeCell ref="QYB6:QYB7"/>
    <mergeCell ref="QXQ6:QXQ7"/>
    <mergeCell ref="QXR6:QXR7"/>
    <mergeCell ref="QXS6:QXS7"/>
    <mergeCell ref="QXT6:QXT7"/>
    <mergeCell ref="QXU6:QXU7"/>
    <mergeCell ref="QXV6:QXV7"/>
    <mergeCell ref="QYU6:QYU7"/>
    <mergeCell ref="QYV6:QYV7"/>
    <mergeCell ref="QYW6:QYW7"/>
    <mergeCell ref="QYX6:QYX7"/>
    <mergeCell ref="QYY6:QYY7"/>
    <mergeCell ref="QYZ6:QYZ7"/>
    <mergeCell ref="QYO6:QYO7"/>
    <mergeCell ref="QYP6:QYP7"/>
    <mergeCell ref="QYQ6:QYQ7"/>
    <mergeCell ref="QYR6:QYR7"/>
    <mergeCell ref="QYS6:QYS7"/>
    <mergeCell ref="QYT6:QYT7"/>
    <mergeCell ref="QYI6:QYI7"/>
    <mergeCell ref="QYJ6:QYJ7"/>
    <mergeCell ref="QYK6:QYK7"/>
    <mergeCell ref="QYL6:QYL7"/>
    <mergeCell ref="QYM6:QYM7"/>
    <mergeCell ref="QYN6:QYN7"/>
    <mergeCell ref="QZM6:QZM7"/>
    <mergeCell ref="QZN6:QZN7"/>
    <mergeCell ref="QZO6:QZO7"/>
    <mergeCell ref="QZP6:QZP7"/>
    <mergeCell ref="QZQ6:QZQ7"/>
    <mergeCell ref="QZR6:QZR7"/>
    <mergeCell ref="QZG6:QZG7"/>
    <mergeCell ref="QZH6:QZH7"/>
    <mergeCell ref="QZI6:QZI7"/>
    <mergeCell ref="QZJ6:QZJ7"/>
    <mergeCell ref="QZK6:QZK7"/>
    <mergeCell ref="QZL6:QZL7"/>
    <mergeCell ref="QZA6:QZA7"/>
    <mergeCell ref="QZB6:QZB7"/>
    <mergeCell ref="QZC6:QZC7"/>
    <mergeCell ref="QZD6:QZD7"/>
    <mergeCell ref="QZE6:QZE7"/>
    <mergeCell ref="QZF6:QZF7"/>
    <mergeCell ref="RAE6:RAE7"/>
    <mergeCell ref="RAF6:RAF7"/>
    <mergeCell ref="RAG6:RAG7"/>
    <mergeCell ref="RAH6:RAH7"/>
    <mergeCell ref="RAI6:RAI7"/>
    <mergeCell ref="RAJ6:RAJ7"/>
    <mergeCell ref="QZY6:QZY7"/>
    <mergeCell ref="QZZ6:QZZ7"/>
    <mergeCell ref="RAA6:RAA7"/>
    <mergeCell ref="RAB6:RAB7"/>
    <mergeCell ref="RAC6:RAC7"/>
    <mergeCell ref="RAD6:RAD7"/>
    <mergeCell ref="QZS6:QZS7"/>
    <mergeCell ref="QZT6:QZT7"/>
    <mergeCell ref="QZU6:QZU7"/>
    <mergeCell ref="QZV6:QZV7"/>
    <mergeCell ref="QZW6:QZW7"/>
    <mergeCell ref="QZX6:QZX7"/>
    <mergeCell ref="RAW6:RAW7"/>
    <mergeCell ref="RAX6:RAX7"/>
    <mergeCell ref="RAY6:RAY7"/>
    <mergeCell ref="RAZ6:RAZ7"/>
    <mergeCell ref="RBA6:RBA7"/>
    <mergeCell ref="RBB6:RBB7"/>
    <mergeCell ref="RAQ6:RAQ7"/>
    <mergeCell ref="RAR6:RAR7"/>
    <mergeCell ref="RAS6:RAS7"/>
    <mergeCell ref="RAT6:RAT7"/>
    <mergeCell ref="RAU6:RAU7"/>
    <mergeCell ref="RAV6:RAV7"/>
    <mergeCell ref="RAK6:RAK7"/>
    <mergeCell ref="RAL6:RAL7"/>
    <mergeCell ref="RAM6:RAM7"/>
    <mergeCell ref="RAN6:RAN7"/>
    <mergeCell ref="RAO6:RAO7"/>
    <mergeCell ref="RAP6:RAP7"/>
    <mergeCell ref="RBO6:RBO7"/>
    <mergeCell ref="RBP6:RBP7"/>
    <mergeCell ref="RBQ6:RBQ7"/>
    <mergeCell ref="RBR6:RBR7"/>
    <mergeCell ref="RBS6:RBS7"/>
    <mergeCell ref="RBT6:RBT7"/>
    <mergeCell ref="RBI6:RBI7"/>
    <mergeCell ref="RBJ6:RBJ7"/>
    <mergeCell ref="RBK6:RBK7"/>
    <mergeCell ref="RBL6:RBL7"/>
    <mergeCell ref="RBM6:RBM7"/>
    <mergeCell ref="RBN6:RBN7"/>
    <mergeCell ref="RBC6:RBC7"/>
    <mergeCell ref="RBD6:RBD7"/>
    <mergeCell ref="RBE6:RBE7"/>
    <mergeCell ref="RBF6:RBF7"/>
    <mergeCell ref="RBG6:RBG7"/>
    <mergeCell ref="RBH6:RBH7"/>
    <mergeCell ref="RCG6:RCG7"/>
    <mergeCell ref="RCH6:RCH7"/>
    <mergeCell ref="RCI6:RCI7"/>
    <mergeCell ref="RCJ6:RCJ7"/>
    <mergeCell ref="RCK6:RCK7"/>
    <mergeCell ref="RCL6:RCL7"/>
    <mergeCell ref="RCA6:RCA7"/>
    <mergeCell ref="RCB6:RCB7"/>
    <mergeCell ref="RCC6:RCC7"/>
    <mergeCell ref="RCD6:RCD7"/>
    <mergeCell ref="RCE6:RCE7"/>
    <mergeCell ref="RCF6:RCF7"/>
    <mergeCell ref="RBU6:RBU7"/>
    <mergeCell ref="RBV6:RBV7"/>
    <mergeCell ref="RBW6:RBW7"/>
    <mergeCell ref="RBX6:RBX7"/>
    <mergeCell ref="RBY6:RBY7"/>
    <mergeCell ref="RBZ6:RBZ7"/>
    <mergeCell ref="RCY6:RCY7"/>
    <mergeCell ref="RCZ6:RCZ7"/>
    <mergeCell ref="RDA6:RDA7"/>
    <mergeCell ref="RDB6:RDB7"/>
    <mergeCell ref="RDC6:RDC7"/>
    <mergeCell ref="RDD6:RDD7"/>
    <mergeCell ref="RCS6:RCS7"/>
    <mergeCell ref="RCT6:RCT7"/>
    <mergeCell ref="RCU6:RCU7"/>
    <mergeCell ref="RCV6:RCV7"/>
    <mergeCell ref="RCW6:RCW7"/>
    <mergeCell ref="RCX6:RCX7"/>
    <mergeCell ref="RCM6:RCM7"/>
    <mergeCell ref="RCN6:RCN7"/>
    <mergeCell ref="RCO6:RCO7"/>
    <mergeCell ref="RCP6:RCP7"/>
    <mergeCell ref="RCQ6:RCQ7"/>
    <mergeCell ref="RCR6:RCR7"/>
    <mergeCell ref="RDQ6:RDQ7"/>
    <mergeCell ref="RDR6:RDR7"/>
    <mergeCell ref="RDS6:RDS7"/>
    <mergeCell ref="RDT6:RDT7"/>
    <mergeCell ref="RDU6:RDU7"/>
    <mergeCell ref="RDV6:RDV7"/>
    <mergeCell ref="RDK6:RDK7"/>
    <mergeCell ref="RDL6:RDL7"/>
    <mergeCell ref="RDM6:RDM7"/>
    <mergeCell ref="RDN6:RDN7"/>
    <mergeCell ref="RDO6:RDO7"/>
    <mergeCell ref="RDP6:RDP7"/>
    <mergeCell ref="RDE6:RDE7"/>
    <mergeCell ref="RDF6:RDF7"/>
    <mergeCell ref="RDG6:RDG7"/>
    <mergeCell ref="RDH6:RDH7"/>
    <mergeCell ref="RDI6:RDI7"/>
    <mergeCell ref="RDJ6:RDJ7"/>
    <mergeCell ref="REI6:REI7"/>
    <mergeCell ref="REJ6:REJ7"/>
    <mergeCell ref="REK6:REK7"/>
    <mergeCell ref="REL6:REL7"/>
    <mergeCell ref="REM6:REM7"/>
    <mergeCell ref="REN6:REN7"/>
    <mergeCell ref="REC6:REC7"/>
    <mergeCell ref="RED6:RED7"/>
    <mergeCell ref="REE6:REE7"/>
    <mergeCell ref="REF6:REF7"/>
    <mergeCell ref="REG6:REG7"/>
    <mergeCell ref="REH6:REH7"/>
    <mergeCell ref="RDW6:RDW7"/>
    <mergeCell ref="RDX6:RDX7"/>
    <mergeCell ref="RDY6:RDY7"/>
    <mergeCell ref="RDZ6:RDZ7"/>
    <mergeCell ref="REA6:REA7"/>
    <mergeCell ref="REB6:REB7"/>
    <mergeCell ref="RFA6:RFA7"/>
    <mergeCell ref="RFB6:RFB7"/>
    <mergeCell ref="RFC6:RFC7"/>
    <mergeCell ref="RFD6:RFD7"/>
    <mergeCell ref="RFE6:RFE7"/>
    <mergeCell ref="RFF6:RFF7"/>
    <mergeCell ref="REU6:REU7"/>
    <mergeCell ref="REV6:REV7"/>
    <mergeCell ref="REW6:REW7"/>
    <mergeCell ref="REX6:REX7"/>
    <mergeCell ref="REY6:REY7"/>
    <mergeCell ref="REZ6:REZ7"/>
    <mergeCell ref="REO6:REO7"/>
    <mergeCell ref="REP6:REP7"/>
    <mergeCell ref="REQ6:REQ7"/>
    <mergeCell ref="RER6:RER7"/>
    <mergeCell ref="RES6:RES7"/>
    <mergeCell ref="RET6:RET7"/>
    <mergeCell ref="RFS6:RFS7"/>
    <mergeCell ref="RFT6:RFT7"/>
    <mergeCell ref="RFU6:RFU7"/>
    <mergeCell ref="RFV6:RFV7"/>
    <mergeCell ref="RFW6:RFW7"/>
    <mergeCell ref="RFX6:RFX7"/>
    <mergeCell ref="RFM6:RFM7"/>
    <mergeCell ref="RFN6:RFN7"/>
    <mergeCell ref="RFO6:RFO7"/>
    <mergeCell ref="RFP6:RFP7"/>
    <mergeCell ref="RFQ6:RFQ7"/>
    <mergeCell ref="RFR6:RFR7"/>
    <mergeCell ref="RFG6:RFG7"/>
    <mergeCell ref="RFH6:RFH7"/>
    <mergeCell ref="RFI6:RFI7"/>
    <mergeCell ref="RFJ6:RFJ7"/>
    <mergeCell ref="RFK6:RFK7"/>
    <mergeCell ref="RFL6:RFL7"/>
    <mergeCell ref="RGK6:RGK7"/>
    <mergeCell ref="RGL6:RGL7"/>
    <mergeCell ref="RGM6:RGM7"/>
    <mergeCell ref="RGN6:RGN7"/>
    <mergeCell ref="RGO6:RGO7"/>
    <mergeCell ref="RGP6:RGP7"/>
    <mergeCell ref="RGE6:RGE7"/>
    <mergeCell ref="RGF6:RGF7"/>
    <mergeCell ref="RGG6:RGG7"/>
    <mergeCell ref="RGH6:RGH7"/>
    <mergeCell ref="RGI6:RGI7"/>
    <mergeCell ref="RGJ6:RGJ7"/>
    <mergeCell ref="RFY6:RFY7"/>
    <mergeCell ref="RFZ6:RFZ7"/>
    <mergeCell ref="RGA6:RGA7"/>
    <mergeCell ref="RGB6:RGB7"/>
    <mergeCell ref="RGC6:RGC7"/>
    <mergeCell ref="RGD6:RGD7"/>
    <mergeCell ref="RHC6:RHC7"/>
    <mergeCell ref="RHD6:RHD7"/>
    <mergeCell ref="RHE6:RHE7"/>
    <mergeCell ref="RHF6:RHF7"/>
    <mergeCell ref="RHG6:RHG7"/>
    <mergeCell ref="RHH6:RHH7"/>
    <mergeCell ref="RGW6:RGW7"/>
    <mergeCell ref="RGX6:RGX7"/>
    <mergeCell ref="RGY6:RGY7"/>
    <mergeCell ref="RGZ6:RGZ7"/>
    <mergeCell ref="RHA6:RHA7"/>
    <mergeCell ref="RHB6:RHB7"/>
    <mergeCell ref="RGQ6:RGQ7"/>
    <mergeCell ref="RGR6:RGR7"/>
    <mergeCell ref="RGS6:RGS7"/>
    <mergeCell ref="RGT6:RGT7"/>
    <mergeCell ref="RGU6:RGU7"/>
    <mergeCell ref="RGV6:RGV7"/>
    <mergeCell ref="RHU6:RHU7"/>
    <mergeCell ref="RHV6:RHV7"/>
    <mergeCell ref="RHW6:RHW7"/>
    <mergeCell ref="RHX6:RHX7"/>
    <mergeCell ref="RHY6:RHY7"/>
    <mergeCell ref="RHZ6:RHZ7"/>
    <mergeCell ref="RHO6:RHO7"/>
    <mergeCell ref="RHP6:RHP7"/>
    <mergeCell ref="RHQ6:RHQ7"/>
    <mergeCell ref="RHR6:RHR7"/>
    <mergeCell ref="RHS6:RHS7"/>
    <mergeCell ref="RHT6:RHT7"/>
    <mergeCell ref="RHI6:RHI7"/>
    <mergeCell ref="RHJ6:RHJ7"/>
    <mergeCell ref="RHK6:RHK7"/>
    <mergeCell ref="RHL6:RHL7"/>
    <mergeCell ref="RHM6:RHM7"/>
    <mergeCell ref="RHN6:RHN7"/>
    <mergeCell ref="RIM6:RIM7"/>
    <mergeCell ref="RIN6:RIN7"/>
    <mergeCell ref="RIO6:RIO7"/>
    <mergeCell ref="RIP6:RIP7"/>
    <mergeCell ref="RIQ6:RIQ7"/>
    <mergeCell ref="RIR6:RIR7"/>
    <mergeCell ref="RIG6:RIG7"/>
    <mergeCell ref="RIH6:RIH7"/>
    <mergeCell ref="RII6:RII7"/>
    <mergeCell ref="RIJ6:RIJ7"/>
    <mergeCell ref="RIK6:RIK7"/>
    <mergeCell ref="RIL6:RIL7"/>
    <mergeCell ref="RIA6:RIA7"/>
    <mergeCell ref="RIB6:RIB7"/>
    <mergeCell ref="RIC6:RIC7"/>
    <mergeCell ref="RID6:RID7"/>
    <mergeCell ref="RIE6:RIE7"/>
    <mergeCell ref="RIF6:RIF7"/>
    <mergeCell ref="RJE6:RJE7"/>
    <mergeCell ref="RJF6:RJF7"/>
    <mergeCell ref="RJG6:RJG7"/>
    <mergeCell ref="RJH6:RJH7"/>
    <mergeCell ref="RJI6:RJI7"/>
    <mergeCell ref="RJJ6:RJJ7"/>
    <mergeCell ref="RIY6:RIY7"/>
    <mergeCell ref="RIZ6:RIZ7"/>
    <mergeCell ref="RJA6:RJA7"/>
    <mergeCell ref="RJB6:RJB7"/>
    <mergeCell ref="RJC6:RJC7"/>
    <mergeCell ref="RJD6:RJD7"/>
    <mergeCell ref="RIS6:RIS7"/>
    <mergeCell ref="RIT6:RIT7"/>
    <mergeCell ref="RIU6:RIU7"/>
    <mergeCell ref="RIV6:RIV7"/>
    <mergeCell ref="RIW6:RIW7"/>
    <mergeCell ref="RIX6:RIX7"/>
    <mergeCell ref="RJW6:RJW7"/>
    <mergeCell ref="RJX6:RJX7"/>
    <mergeCell ref="RJY6:RJY7"/>
    <mergeCell ref="RJZ6:RJZ7"/>
    <mergeCell ref="RKA6:RKA7"/>
    <mergeCell ref="RKB6:RKB7"/>
    <mergeCell ref="RJQ6:RJQ7"/>
    <mergeCell ref="RJR6:RJR7"/>
    <mergeCell ref="RJS6:RJS7"/>
    <mergeCell ref="RJT6:RJT7"/>
    <mergeCell ref="RJU6:RJU7"/>
    <mergeCell ref="RJV6:RJV7"/>
    <mergeCell ref="RJK6:RJK7"/>
    <mergeCell ref="RJL6:RJL7"/>
    <mergeCell ref="RJM6:RJM7"/>
    <mergeCell ref="RJN6:RJN7"/>
    <mergeCell ref="RJO6:RJO7"/>
    <mergeCell ref="RJP6:RJP7"/>
    <mergeCell ref="RKO6:RKO7"/>
    <mergeCell ref="RKP6:RKP7"/>
    <mergeCell ref="RKQ6:RKQ7"/>
    <mergeCell ref="RKR6:RKR7"/>
    <mergeCell ref="RKS6:RKS7"/>
    <mergeCell ref="RKT6:RKT7"/>
    <mergeCell ref="RKI6:RKI7"/>
    <mergeCell ref="RKJ6:RKJ7"/>
    <mergeCell ref="RKK6:RKK7"/>
    <mergeCell ref="RKL6:RKL7"/>
    <mergeCell ref="RKM6:RKM7"/>
    <mergeCell ref="RKN6:RKN7"/>
    <mergeCell ref="RKC6:RKC7"/>
    <mergeCell ref="RKD6:RKD7"/>
    <mergeCell ref="RKE6:RKE7"/>
    <mergeCell ref="RKF6:RKF7"/>
    <mergeCell ref="RKG6:RKG7"/>
    <mergeCell ref="RKH6:RKH7"/>
    <mergeCell ref="RLG6:RLG7"/>
    <mergeCell ref="RLH6:RLH7"/>
    <mergeCell ref="RLI6:RLI7"/>
    <mergeCell ref="RLJ6:RLJ7"/>
    <mergeCell ref="RLK6:RLK7"/>
    <mergeCell ref="RLL6:RLL7"/>
    <mergeCell ref="RLA6:RLA7"/>
    <mergeCell ref="RLB6:RLB7"/>
    <mergeCell ref="RLC6:RLC7"/>
    <mergeCell ref="RLD6:RLD7"/>
    <mergeCell ref="RLE6:RLE7"/>
    <mergeCell ref="RLF6:RLF7"/>
    <mergeCell ref="RKU6:RKU7"/>
    <mergeCell ref="RKV6:RKV7"/>
    <mergeCell ref="RKW6:RKW7"/>
    <mergeCell ref="RKX6:RKX7"/>
    <mergeCell ref="RKY6:RKY7"/>
    <mergeCell ref="RKZ6:RKZ7"/>
    <mergeCell ref="RLY6:RLY7"/>
    <mergeCell ref="RLZ6:RLZ7"/>
    <mergeCell ref="RMA6:RMA7"/>
    <mergeCell ref="RMB6:RMB7"/>
    <mergeCell ref="RMC6:RMC7"/>
    <mergeCell ref="RMD6:RMD7"/>
    <mergeCell ref="RLS6:RLS7"/>
    <mergeCell ref="RLT6:RLT7"/>
    <mergeCell ref="RLU6:RLU7"/>
    <mergeCell ref="RLV6:RLV7"/>
    <mergeCell ref="RLW6:RLW7"/>
    <mergeCell ref="RLX6:RLX7"/>
    <mergeCell ref="RLM6:RLM7"/>
    <mergeCell ref="RLN6:RLN7"/>
    <mergeCell ref="RLO6:RLO7"/>
    <mergeCell ref="RLP6:RLP7"/>
    <mergeCell ref="RLQ6:RLQ7"/>
    <mergeCell ref="RLR6:RLR7"/>
    <mergeCell ref="RMQ6:RMQ7"/>
    <mergeCell ref="RMR6:RMR7"/>
    <mergeCell ref="RMS6:RMS7"/>
    <mergeCell ref="RMT6:RMT7"/>
    <mergeCell ref="RMU6:RMU7"/>
    <mergeCell ref="RMV6:RMV7"/>
    <mergeCell ref="RMK6:RMK7"/>
    <mergeCell ref="RML6:RML7"/>
    <mergeCell ref="RMM6:RMM7"/>
    <mergeCell ref="RMN6:RMN7"/>
    <mergeCell ref="RMO6:RMO7"/>
    <mergeCell ref="RMP6:RMP7"/>
    <mergeCell ref="RME6:RME7"/>
    <mergeCell ref="RMF6:RMF7"/>
    <mergeCell ref="RMG6:RMG7"/>
    <mergeCell ref="RMH6:RMH7"/>
    <mergeCell ref="RMI6:RMI7"/>
    <mergeCell ref="RMJ6:RMJ7"/>
    <mergeCell ref="RNI6:RNI7"/>
    <mergeCell ref="RNJ6:RNJ7"/>
    <mergeCell ref="RNK6:RNK7"/>
    <mergeCell ref="RNL6:RNL7"/>
    <mergeCell ref="RNM6:RNM7"/>
    <mergeCell ref="RNN6:RNN7"/>
    <mergeCell ref="RNC6:RNC7"/>
    <mergeCell ref="RND6:RND7"/>
    <mergeCell ref="RNE6:RNE7"/>
    <mergeCell ref="RNF6:RNF7"/>
    <mergeCell ref="RNG6:RNG7"/>
    <mergeCell ref="RNH6:RNH7"/>
    <mergeCell ref="RMW6:RMW7"/>
    <mergeCell ref="RMX6:RMX7"/>
    <mergeCell ref="RMY6:RMY7"/>
    <mergeCell ref="RMZ6:RMZ7"/>
    <mergeCell ref="RNA6:RNA7"/>
    <mergeCell ref="RNB6:RNB7"/>
    <mergeCell ref="ROA6:ROA7"/>
    <mergeCell ref="ROB6:ROB7"/>
    <mergeCell ref="ROC6:ROC7"/>
    <mergeCell ref="ROD6:ROD7"/>
    <mergeCell ref="ROE6:ROE7"/>
    <mergeCell ref="ROF6:ROF7"/>
    <mergeCell ref="RNU6:RNU7"/>
    <mergeCell ref="RNV6:RNV7"/>
    <mergeCell ref="RNW6:RNW7"/>
    <mergeCell ref="RNX6:RNX7"/>
    <mergeCell ref="RNY6:RNY7"/>
    <mergeCell ref="RNZ6:RNZ7"/>
    <mergeCell ref="RNO6:RNO7"/>
    <mergeCell ref="RNP6:RNP7"/>
    <mergeCell ref="RNQ6:RNQ7"/>
    <mergeCell ref="RNR6:RNR7"/>
    <mergeCell ref="RNS6:RNS7"/>
    <mergeCell ref="RNT6:RNT7"/>
    <mergeCell ref="ROS6:ROS7"/>
    <mergeCell ref="ROT6:ROT7"/>
    <mergeCell ref="ROU6:ROU7"/>
    <mergeCell ref="ROV6:ROV7"/>
    <mergeCell ref="ROW6:ROW7"/>
    <mergeCell ref="ROX6:ROX7"/>
    <mergeCell ref="ROM6:ROM7"/>
    <mergeCell ref="RON6:RON7"/>
    <mergeCell ref="ROO6:ROO7"/>
    <mergeCell ref="ROP6:ROP7"/>
    <mergeCell ref="ROQ6:ROQ7"/>
    <mergeCell ref="ROR6:ROR7"/>
    <mergeCell ref="ROG6:ROG7"/>
    <mergeCell ref="ROH6:ROH7"/>
    <mergeCell ref="ROI6:ROI7"/>
    <mergeCell ref="ROJ6:ROJ7"/>
    <mergeCell ref="ROK6:ROK7"/>
    <mergeCell ref="ROL6:ROL7"/>
    <mergeCell ref="RPK6:RPK7"/>
    <mergeCell ref="RPL6:RPL7"/>
    <mergeCell ref="RPM6:RPM7"/>
    <mergeCell ref="RPN6:RPN7"/>
    <mergeCell ref="RPO6:RPO7"/>
    <mergeCell ref="RPP6:RPP7"/>
    <mergeCell ref="RPE6:RPE7"/>
    <mergeCell ref="RPF6:RPF7"/>
    <mergeCell ref="RPG6:RPG7"/>
    <mergeCell ref="RPH6:RPH7"/>
    <mergeCell ref="RPI6:RPI7"/>
    <mergeCell ref="RPJ6:RPJ7"/>
    <mergeCell ref="ROY6:ROY7"/>
    <mergeCell ref="ROZ6:ROZ7"/>
    <mergeCell ref="RPA6:RPA7"/>
    <mergeCell ref="RPB6:RPB7"/>
    <mergeCell ref="RPC6:RPC7"/>
    <mergeCell ref="RPD6:RPD7"/>
    <mergeCell ref="RQC6:RQC7"/>
    <mergeCell ref="RQD6:RQD7"/>
    <mergeCell ref="RQE6:RQE7"/>
    <mergeCell ref="RQF6:RQF7"/>
    <mergeCell ref="RQG6:RQG7"/>
    <mergeCell ref="RQH6:RQH7"/>
    <mergeCell ref="RPW6:RPW7"/>
    <mergeCell ref="RPX6:RPX7"/>
    <mergeCell ref="RPY6:RPY7"/>
    <mergeCell ref="RPZ6:RPZ7"/>
    <mergeCell ref="RQA6:RQA7"/>
    <mergeCell ref="RQB6:RQB7"/>
    <mergeCell ref="RPQ6:RPQ7"/>
    <mergeCell ref="RPR6:RPR7"/>
    <mergeCell ref="RPS6:RPS7"/>
    <mergeCell ref="RPT6:RPT7"/>
    <mergeCell ref="RPU6:RPU7"/>
    <mergeCell ref="RPV6:RPV7"/>
    <mergeCell ref="RQU6:RQU7"/>
    <mergeCell ref="RQV6:RQV7"/>
    <mergeCell ref="RQW6:RQW7"/>
    <mergeCell ref="RQX6:RQX7"/>
    <mergeCell ref="RQY6:RQY7"/>
    <mergeCell ref="RQZ6:RQZ7"/>
    <mergeCell ref="RQO6:RQO7"/>
    <mergeCell ref="RQP6:RQP7"/>
    <mergeCell ref="RQQ6:RQQ7"/>
    <mergeCell ref="RQR6:RQR7"/>
    <mergeCell ref="RQS6:RQS7"/>
    <mergeCell ref="RQT6:RQT7"/>
    <mergeCell ref="RQI6:RQI7"/>
    <mergeCell ref="RQJ6:RQJ7"/>
    <mergeCell ref="RQK6:RQK7"/>
    <mergeCell ref="RQL6:RQL7"/>
    <mergeCell ref="RQM6:RQM7"/>
    <mergeCell ref="RQN6:RQN7"/>
    <mergeCell ref="RRM6:RRM7"/>
    <mergeCell ref="RRN6:RRN7"/>
    <mergeCell ref="RRO6:RRO7"/>
    <mergeCell ref="RRP6:RRP7"/>
    <mergeCell ref="RRQ6:RRQ7"/>
    <mergeCell ref="RRR6:RRR7"/>
    <mergeCell ref="RRG6:RRG7"/>
    <mergeCell ref="RRH6:RRH7"/>
    <mergeCell ref="RRI6:RRI7"/>
    <mergeCell ref="RRJ6:RRJ7"/>
    <mergeCell ref="RRK6:RRK7"/>
    <mergeCell ref="RRL6:RRL7"/>
    <mergeCell ref="RRA6:RRA7"/>
    <mergeCell ref="RRB6:RRB7"/>
    <mergeCell ref="RRC6:RRC7"/>
    <mergeCell ref="RRD6:RRD7"/>
    <mergeCell ref="RRE6:RRE7"/>
    <mergeCell ref="RRF6:RRF7"/>
    <mergeCell ref="RSE6:RSE7"/>
    <mergeCell ref="RSF6:RSF7"/>
    <mergeCell ref="RSG6:RSG7"/>
    <mergeCell ref="RSH6:RSH7"/>
    <mergeCell ref="RSI6:RSI7"/>
    <mergeCell ref="RSJ6:RSJ7"/>
    <mergeCell ref="RRY6:RRY7"/>
    <mergeCell ref="RRZ6:RRZ7"/>
    <mergeCell ref="RSA6:RSA7"/>
    <mergeCell ref="RSB6:RSB7"/>
    <mergeCell ref="RSC6:RSC7"/>
    <mergeCell ref="RSD6:RSD7"/>
    <mergeCell ref="RRS6:RRS7"/>
    <mergeCell ref="RRT6:RRT7"/>
    <mergeCell ref="RRU6:RRU7"/>
    <mergeCell ref="RRV6:RRV7"/>
    <mergeCell ref="RRW6:RRW7"/>
    <mergeCell ref="RRX6:RRX7"/>
    <mergeCell ref="RSW6:RSW7"/>
    <mergeCell ref="RSX6:RSX7"/>
    <mergeCell ref="RSY6:RSY7"/>
    <mergeCell ref="RSZ6:RSZ7"/>
    <mergeCell ref="RTA6:RTA7"/>
    <mergeCell ref="RTB6:RTB7"/>
    <mergeCell ref="RSQ6:RSQ7"/>
    <mergeCell ref="RSR6:RSR7"/>
    <mergeCell ref="RSS6:RSS7"/>
    <mergeCell ref="RST6:RST7"/>
    <mergeCell ref="RSU6:RSU7"/>
    <mergeCell ref="RSV6:RSV7"/>
    <mergeCell ref="RSK6:RSK7"/>
    <mergeCell ref="RSL6:RSL7"/>
    <mergeCell ref="RSM6:RSM7"/>
    <mergeCell ref="RSN6:RSN7"/>
    <mergeCell ref="RSO6:RSO7"/>
    <mergeCell ref="RSP6:RSP7"/>
    <mergeCell ref="RTO6:RTO7"/>
    <mergeCell ref="RTP6:RTP7"/>
    <mergeCell ref="RTQ6:RTQ7"/>
    <mergeCell ref="RTR6:RTR7"/>
    <mergeCell ref="RTS6:RTS7"/>
    <mergeCell ref="RTT6:RTT7"/>
    <mergeCell ref="RTI6:RTI7"/>
    <mergeCell ref="RTJ6:RTJ7"/>
    <mergeCell ref="RTK6:RTK7"/>
    <mergeCell ref="RTL6:RTL7"/>
    <mergeCell ref="RTM6:RTM7"/>
    <mergeCell ref="RTN6:RTN7"/>
    <mergeCell ref="RTC6:RTC7"/>
    <mergeCell ref="RTD6:RTD7"/>
    <mergeCell ref="RTE6:RTE7"/>
    <mergeCell ref="RTF6:RTF7"/>
    <mergeCell ref="RTG6:RTG7"/>
    <mergeCell ref="RTH6:RTH7"/>
    <mergeCell ref="RUG6:RUG7"/>
    <mergeCell ref="RUH6:RUH7"/>
    <mergeCell ref="RUI6:RUI7"/>
    <mergeCell ref="RUJ6:RUJ7"/>
    <mergeCell ref="RUK6:RUK7"/>
    <mergeCell ref="RUL6:RUL7"/>
    <mergeCell ref="RUA6:RUA7"/>
    <mergeCell ref="RUB6:RUB7"/>
    <mergeCell ref="RUC6:RUC7"/>
    <mergeCell ref="RUD6:RUD7"/>
    <mergeCell ref="RUE6:RUE7"/>
    <mergeCell ref="RUF6:RUF7"/>
    <mergeCell ref="RTU6:RTU7"/>
    <mergeCell ref="RTV6:RTV7"/>
    <mergeCell ref="RTW6:RTW7"/>
    <mergeCell ref="RTX6:RTX7"/>
    <mergeCell ref="RTY6:RTY7"/>
    <mergeCell ref="RTZ6:RTZ7"/>
    <mergeCell ref="RUY6:RUY7"/>
    <mergeCell ref="RUZ6:RUZ7"/>
    <mergeCell ref="RVA6:RVA7"/>
    <mergeCell ref="RVB6:RVB7"/>
    <mergeCell ref="RVC6:RVC7"/>
    <mergeCell ref="RVD6:RVD7"/>
    <mergeCell ref="RUS6:RUS7"/>
    <mergeCell ref="RUT6:RUT7"/>
    <mergeCell ref="RUU6:RUU7"/>
    <mergeCell ref="RUV6:RUV7"/>
    <mergeCell ref="RUW6:RUW7"/>
    <mergeCell ref="RUX6:RUX7"/>
    <mergeCell ref="RUM6:RUM7"/>
    <mergeCell ref="RUN6:RUN7"/>
    <mergeCell ref="RUO6:RUO7"/>
    <mergeCell ref="RUP6:RUP7"/>
    <mergeCell ref="RUQ6:RUQ7"/>
    <mergeCell ref="RUR6:RUR7"/>
    <mergeCell ref="RVQ6:RVQ7"/>
    <mergeCell ref="RVR6:RVR7"/>
    <mergeCell ref="RVS6:RVS7"/>
    <mergeCell ref="RVT6:RVT7"/>
    <mergeCell ref="RVU6:RVU7"/>
    <mergeCell ref="RVV6:RVV7"/>
    <mergeCell ref="RVK6:RVK7"/>
    <mergeCell ref="RVL6:RVL7"/>
    <mergeCell ref="RVM6:RVM7"/>
    <mergeCell ref="RVN6:RVN7"/>
    <mergeCell ref="RVO6:RVO7"/>
    <mergeCell ref="RVP6:RVP7"/>
    <mergeCell ref="RVE6:RVE7"/>
    <mergeCell ref="RVF6:RVF7"/>
    <mergeCell ref="RVG6:RVG7"/>
    <mergeCell ref="RVH6:RVH7"/>
    <mergeCell ref="RVI6:RVI7"/>
    <mergeCell ref="RVJ6:RVJ7"/>
    <mergeCell ref="RWI6:RWI7"/>
    <mergeCell ref="RWJ6:RWJ7"/>
    <mergeCell ref="RWK6:RWK7"/>
    <mergeCell ref="RWL6:RWL7"/>
    <mergeCell ref="RWM6:RWM7"/>
    <mergeCell ref="RWN6:RWN7"/>
    <mergeCell ref="RWC6:RWC7"/>
    <mergeCell ref="RWD6:RWD7"/>
    <mergeCell ref="RWE6:RWE7"/>
    <mergeCell ref="RWF6:RWF7"/>
    <mergeCell ref="RWG6:RWG7"/>
    <mergeCell ref="RWH6:RWH7"/>
    <mergeCell ref="RVW6:RVW7"/>
    <mergeCell ref="RVX6:RVX7"/>
    <mergeCell ref="RVY6:RVY7"/>
    <mergeCell ref="RVZ6:RVZ7"/>
    <mergeCell ref="RWA6:RWA7"/>
    <mergeCell ref="RWB6:RWB7"/>
    <mergeCell ref="RXA6:RXA7"/>
    <mergeCell ref="RXB6:RXB7"/>
    <mergeCell ref="RXC6:RXC7"/>
    <mergeCell ref="RXD6:RXD7"/>
    <mergeCell ref="RXE6:RXE7"/>
    <mergeCell ref="RXF6:RXF7"/>
    <mergeCell ref="RWU6:RWU7"/>
    <mergeCell ref="RWV6:RWV7"/>
    <mergeCell ref="RWW6:RWW7"/>
    <mergeCell ref="RWX6:RWX7"/>
    <mergeCell ref="RWY6:RWY7"/>
    <mergeCell ref="RWZ6:RWZ7"/>
    <mergeCell ref="RWO6:RWO7"/>
    <mergeCell ref="RWP6:RWP7"/>
    <mergeCell ref="RWQ6:RWQ7"/>
    <mergeCell ref="RWR6:RWR7"/>
    <mergeCell ref="RWS6:RWS7"/>
    <mergeCell ref="RWT6:RWT7"/>
    <mergeCell ref="RXS6:RXS7"/>
    <mergeCell ref="RXT6:RXT7"/>
    <mergeCell ref="RXU6:RXU7"/>
    <mergeCell ref="RXV6:RXV7"/>
    <mergeCell ref="RXW6:RXW7"/>
    <mergeCell ref="RXX6:RXX7"/>
    <mergeCell ref="RXM6:RXM7"/>
    <mergeCell ref="RXN6:RXN7"/>
    <mergeCell ref="RXO6:RXO7"/>
    <mergeCell ref="RXP6:RXP7"/>
    <mergeCell ref="RXQ6:RXQ7"/>
    <mergeCell ref="RXR6:RXR7"/>
    <mergeCell ref="RXG6:RXG7"/>
    <mergeCell ref="RXH6:RXH7"/>
    <mergeCell ref="RXI6:RXI7"/>
    <mergeCell ref="RXJ6:RXJ7"/>
    <mergeCell ref="RXK6:RXK7"/>
    <mergeCell ref="RXL6:RXL7"/>
    <mergeCell ref="RYK6:RYK7"/>
    <mergeCell ref="RYL6:RYL7"/>
    <mergeCell ref="RYM6:RYM7"/>
    <mergeCell ref="RYN6:RYN7"/>
    <mergeCell ref="RYO6:RYO7"/>
    <mergeCell ref="RYP6:RYP7"/>
    <mergeCell ref="RYE6:RYE7"/>
    <mergeCell ref="RYF6:RYF7"/>
    <mergeCell ref="RYG6:RYG7"/>
    <mergeCell ref="RYH6:RYH7"/>
    <mergeCell ref="RYI6:RYI7"/>
    <mergeCell ref="RYJ6:RYJ7"/>
    <mergeCell ref="RXY6:RXY7"/>
    <mergeCell ref="RXZ6:RXZ7"/>
    <mergeCell ref="RYA6:RYA7"/>
    <mergeCell ref="RYB6:RYB7"/>
    <mergeCell ref="RYC6:RYC7"/>
    <mergeCell ref="RYD6:RYD7"/>
    <mergeCell ref="RZC6:RZC7"/>
    <mergeCell ref="RZD6:RZD7"/>
    <mergeCell ref="RZE6:RZE7"/>
    <mergeCell ref="RZF6:RZF7"/>
    <mergeCell ref="RZG6:RZG7"/>
    <mergeCell ref="RZH6:RZH7"/>
    <mergeCell ref="RYW6:RYW7"/>
    <mergeCell ref="RYX6:RYX7"/>
    <mergeCell ref="RYY6:RYY7"/>
    <mergeCell ref="RYZ6:RYZ7"/>
    <mergeCell ref="RZA6:RZA7"/>
    <mergeCell ref="RZB6:RZB7"/>
    <mergeCell ref="RYQ6:RYQ7"/>
    <mergeCell ref="RYR6:RYR7"/>
    <mergeCell ref="RYS6:RYS7"/>
    <mergeCell ref="RYT6:RYT7"/>
    <mergeCell ref="RYU6:RYU7"/>
    <mergeCell ref="RYV6:RYV7"/>
    <mergeCell ref="RZU6:RZU7"/>
    <mergeCell ref="RZV6:RZV7"/>
    <mergeCell ref="RZW6:RZW7"/>
    <mergeCell ref="RZX6:RZX7"/>
    <mergeCell ref="RZY6:RZY7"/>
    <mergeCell ref="RZZ6:RZZ7"/>
    <mergeCell ref="RZO6:RZO7"/>
    <mergeCell ref="RZP6:RZP7"/>
    <mergeCell ref="RZQ6:RZQ7"/>
    <mergeCell ref="RZR6:RZR7"/>
    <mergeCell ref="RZS6:RZS7"/>
    <mergeCell ref="RZT6:RZT7"/>
    <mergeCell ref="RZI6:RZI7"/>
    <mergeCell ref="RZJ6:RZJ7"/>
    <mergeCell ref="RZK6:RZK7"/>
    <mergeCell ref="RZL6:RZL7"/>
    <mergeCell ref="RZM6:RZM7"/>
    <mergeCell ref="RZN6:RZN7"/>
    <mergeCell ref="SAM6:SAM7"/>
    <mergeCell ref="SAN6:SAN7"/>
    <mergeCell ref="SAO6:SAO7"/>
    <mergeCell ref="SAP6:SAP7"/>
    <mergeCell ref="SAQ6:SAQ7"/>
    <mergeCell ref="SAR6:SAR7"/>
    <mergeCell ref="SAG6:SAG7"/>
    <mergeCell ref="SAH6:SAH7"/>
    <mergeCell ref="SAI6:SAI7"/>
    <mergeCell ref="SAJ6:SAJ7"/>
    <mergeCell ref="SAK6:SAK7"/>
    <mergeCell ref="SAL6:SAL7"/>
    <mergeCell ref="SAA6:SAA7"/>
    <mergeCell ref="SAB6:SAB7"/>
    <mergeCell ref="SAC6:SAC7"/>
    <mergeCell ref="SAD6:SAD7"/>
    <mergeCell ref="SAE6:SAE7"/>
    <mergeCell ref="SAF6:SAF7"/>
    <mergeCell ref="SBE6:SBE7"/>
    <mergeCell ref="SBF6:SBF7"/>
    <mergeCell ref="SBG6:SBG7"/>
    <mergeCell ref="SBH6:SBH7"/>
    <mergeCell ref="SBI6:SBI7"/>
    <mergeCell ref="SBJ6:SBJ7"/>
    <mergeCell ref="SAY6:SAY7"/>
    <mergeCell ref="SAZ6:SAZ7"/>
    <mergeCell ref="SBA6:SBA7"/>
    <mergeCell ref="SBB6:SBB7"/>
    <mergeCell ref="SBC6:SBC7"/>
    <mergeCell ref="SBD6:SBD7"/>
    <mergeCell ref="SAS6:SAS7"/>
    <mergeCell ref="SAT6:SAT7"/>
    <mergeCell ref="SAU6:SAU7"/>
    <mergeCell ref="SAV6:SAV7"/>
    <mergeCell ref="SAW6:SAW7"/>
    <mergeCell ref="SAX6:SAX7"/>
    <mergeCell ref="SBW6:SBW7"/>
    <mergeCell ref="SBX6:SBX7"/>
    <mergeCell ref="SBY6:SBY7"/>
    <mergeCell ref="SBZ6:SBZ7"/>
    <mergeCell ref="SCA6:SCA7"/>
    <mergeCell ref="SCB6:SCB7"/>
    <mergeCell ref="SBQ6:SBQ7"/>
    <mergeCell ref="SBR6:SBR7"/>
    <mergeCell ref="SBS6:SBS7"/>
    <mergeCell ref="SBT6:SBT7"/>
    <mergeCell ref="SBU6:SBU7"/>
    <mergeCell ref="SBV6:SBV7"/>
    <mergeCell ref="SBK6:SBK7"/>
    <mergeCell ref="SBL6:SBL7"/>
    <mergeCell ref="SBM6:SBM7"/>
    <mergeCell ref="SBN6:SBN7"/>
    <mergeCell ref="SBO6:SBO7"/>
    <mergeCell ref="SBP6:SBP7"/>
    <mergeCell ref="SCO6:SCO7"/>
    <mergeCell ref="SCP6:SCP7"/>
    <mergeCell ref="SCQ6:SCQ7"/>
    <mergeCell ref="SCR6:SCR7"/>
    <mergeCell ref="SCS6:SCS7"/>
    <mergeCell ref="SCT6:SCT7"/>
    <mergeCell ref="SCI6:SCI7"/>
    <mergeCell ref="SCJ6:SCJ7"/>
    <mergeCell ref="SCK6:SCK7"/>
    <mergeCell ref="SCL6:SCL7"/>
    <mergeCell ref="SCM6:SCM7"/>
    <mergeCell ref="SCN6:SCN7"/>
    <mergeCell ref="SCC6:SCC7"/>
    <mergeCell ref="SCD6:SCD7"/>
    <mergeCell ref="SCE6:SCE7"/>
    <mergeCell ref="SCF6:SCF7"/>
    <mergeCell ref="SCG6:SCG7"/>
    <mergeCell ref="SCH6:SCH7"/>
    <mergeCell ref="SDG6:SDG7"/>
    <mergeCell ref="SDH6:SDH7"/>
    <mergeCell ref="SDI6:SDI7"/>
    <mergeCell ref="SDJ6:SDJ7"/>
    <mergeCell ref="SDK6:SDK7"/>
    <mergeCell ref="SDL6:SDL7"/>
    <mergeCell ref="SDA6:SDA7"/>
    <mergeCell ref="SDB6:SDB7"/>
    <mergeCell ref="SDC6:SDC7"/>
    <mergeCell ref="SDD6:SDD7"/>
    <mergeCell ref="SDE6:SDE7"/>
    <mergeCell ref="SDF6:SDF7"/>
    <mergeCell ref="SCU6:SCU7"/>
    <mergeCell ref="SCV6:SCV7"/>
    <mergeCell ref="SCW6:SCW7"/>
    <mergeCell ref="SCX6:SCX7"/>
    <mergeCell ref="SCY6:SCY7"/>
    <mergeCell ref="SCZ6:SCZ7"/>
    <mergeCell ref="SDY6:SDY7"/>
    <mergeCell ref="SDZ6:SDZ7"/>
    <mergeCell ref="SEA6:SEA7"/>
    <mergeCell ref="SEB6:SEB7"/>
    <mergeCell ref="SEC6:SEC7"/>
    <mergeCell ref="SED6:SED7"/>
    <mergeCell ref="SDS6:SDS7"/>
    <mergeCell ref="SDT6:SDT7"/>
    <mergeCell ref="SDU6:SDU7"/>
    <mergeCell ref="SDV6:SDV7"/>
    <mergeCell ref="SDW6:SDW7"/>
    <mergeCell ref="SDX6:SDX7"/>
    <mergeCell ref="SDM6:SDM7"/>
    <mergeCell ref="SDN6:SDN7"/>
    <mergeCell ref="SDO6:SDO7"/>
    <mergeCell ref="SDP6:SDP7"/>
    <mergeCell ref="SDQ6:SDQ7"/>
    <mergeCell ref="SDR6:SDR7"/>
    <mergeCell ref="SEQ6:SEQ7"/>
    <mergeCell ref="SER6:SER7"/>
    <mergeCell ref="SES6:SES7"/>
    <mergeCell ref="SET6:SET7"/>
    <mergeCell ref="SEU6:SEU7"/>
    <mergeCell ref="SEV6:SEV7"/>
    <mergeCell ref="SEK6:SEK7"/>
    <mergeCell ref="SEL6:SEL7"/>
    <mergeCell ref="SEM6:SEM7"/>
    <mergeCell ref="SEN6:SEN7"/>
    <mergeCell ref="SEO6:SEO7"/>
    <mergeCell ref="SEP6:SEP7"/>
    <mergeCell ref="SEE6:SEE7"/>
    <mergeCell ref="SEF6:SEF7"/>
    <mergeCell ref="SEG6:SEG7"/>
    <mergeCell ref="SEH6:SEH7"/>
    <mergeCell ref="SEI6:SEI7"/>
    <mergeCell ref="SEJ6:SEJ7"/>
    <mergeCell ref="SFI6:SFI7"/>
    <mergeCell ref="SFJ6:SFJ7"/>
    <mergeCell ref="SFK6:SFK7"/>
    <mergeCell ref="SFL6:SFL7"/>
    <mergeCell ref="SFM6:SFM7"/>
    <mergeCell ref="SFN6:SFN7"/>
    <mergeCell ref="SFC6:SFC7"/>
    <mergeCell ref="SFD6:SFD7"/>
    <mergeCell ref="SFE6:SFE7"/>
    <mergeCell ref="SFF6:SFF7"/>
    <mergeCell ref="SFG6:SFG7"/>
    <mergeCell ref="SFH6:SFH7"/>
    <mergeCell ref="SEW6:SEW7"/>
    <mergeCell ref="SEX6:SEX7"/>
    <mergeCell ref="SEY6:SEY7"/>
    <mergeCell ref="SEZ6:SEZ7"/>
    <mergeCell ref="SFA6:SFA7"/>
    <mergeCell ref="SFB6:SFB7"/>
    <mergeCell ref="SGA6:SGA7"/>
    <mergeCell ref="SGB6:SGB7"/>
    <mergeCell ref="SGC6:SGC7"/>
    <mergeCell ref="SGD6:SGD7"/>
    <mergeCell ref="SGE6:SGE7"/>
    <mergeCell ref="SGF6:SGF7"/>
    <mergeCell ref="SFU6:SFU7"/>
    <mergeCell ref="SFV6:SFV7"/>
    <mergeCell ref="SFW6:SFW7"/>
    <mergeCell ref="SFX6:SFX7"/>
    <mergeCell ref="SFY6:SFY7"/>
    <mergeCell ref="SFZ6:SFZ7"/>
    <mergeCell ref="SFO6:SFO7"/>
    <mergeCell ref="SFP6:SFP7"/>
    <mergeCell ref="SFQ6:SFQ7"/>
    <mergeCell ref="SFR6:SFR7"/>
    <mergeCell ref="SFS6:SFS7"/>
    <mergeCell ref="SFT6:SFT7"/>
    <mergeCell ref="SGS6:SGS7"/>
    <mergeCell ref="SGT6:SGT7"/>
    <mergeCell ref="SGU6:SGU7"/>
    <mergeCell ref="SGV6:SGV7"/>
    <mergeCell ref="SGW6:SGW7"/>
    <mergeCell ref="SGX6:SGX7"/>
    <mergeCell ref="SGM6:SGM7"/>
    <mergeCell ref="SGN6:SGN7"/>
    <mergeCell ref="SGO6:SGO7"/>
    <mergeCell ref="SGP6:SGP7"/>
    <mergeCell ref="SGQ6:SGQ7"/>
    <mergeCell ref="SGR6:SGR7"/>
    <mergeCell ref="SGG6:SGG7"/>
    <mergeCell ref="SGH6:SGH7"/>
    <mergeCell ref="SGI6:SGI7"/>
    <mergeCell ref="SGJ6:SGJ7"/>
    <mergeCell ref="SGK6:SGK7"/>
    <mergeCell ref="SGL6:SGL7"/>
    <mergeCell ref="SHK6:SHK7"/>
    <mergeCell ref="SHL6:SHL7"/>
    <mergeCell ref="SHM6:SHM7"/>
    <mergeCell ref="SHN6:SHN7"/>
    <mergeCell ref="SHO6:SHO7"/>
    <mergeCell ref="SHP6:SHP7"/>
    <mergeCell ref="SHE6:SHE7"/>
    <mergeCell ref="SHF6:SHF7"/>
    <mergeCell ref="SHG6:SHG7"/>
    <mergeCell ref="SHH6:SHH7"/>
    <mergeCell ref="SHI6:SHI7"/>
    <mergeCell ref="SHJ6:SHJ7"/>
    <mergeCell ref="SGY6:SGY7"/>
    <mergeCell ref="SGZ6:SGZ7"/>
    <mergeCell ref="SHA6:SHA7"/>
    <mergeCell ref="SHB6:SHB7"/>
    <mergeCell ref="SHC6:SHC7"/>
    <mergeCell ref="SHD6:SHD7"/>
    <mergeCell ref="SIC6:SIC7"/>
    <mergeCell ref="SID6:SID7"/>
    <mergeCell ref="SIE6:SIE7"/>
    <mergeCell ref="SIF6:SIF7"/>
    <mergeCell ref="SIG6:SIG7"/>
    <mergeCell ref="SIH6:SIH7"/>
    <mergeCell ref="SHW6:SHW7"/>
    <mergeCell ref="SHX6:SHX7"/>
    <mergeCell ref="SHY6:SHY7"/>
    <mergeCell ref="SHZ6:SHZ7"/>
    <mergeCell ref="SIA6:SIA7"/>
    <mergeCell ref="SIB6:SIB7"/>
    <mergeCell ref="SHQ6:SHQ7"/>
    <mergeCell ref="SHR6:SHR7"/>
    <mergeCell ref="SHS6:SHS7"/>
    <mergeCell ref="SHT6:SHT7"/>
    <mergeCell ref="SHU6:SHU7"/>
    <mergeCell ref="SHV6:SHV7"/>
    <mergeCell ref="SIU6:SIU7"/>
    <mergeCell ref="SIV6:SIV7"/>
    <mergeCell ref="SIW6:SIW7"/>
    <mergeCell ref="SIX6:SIX7"/>
    <mergeCell ref="SIY6:SIY7"/>
    <mergeCell ref="SIZ6:SIZ7"/>
    <mergeCell ref="SIO6:SIO7"/>
    <mergeCell ref="SIP6:SIP7"/>
    <mergeCell ref="SIQ6:SIQ7"/>
    <mergeCell ref="SIR6:SIR7"/>
    <mergeCell ref="SIS6:SIS7"/>
    <mergeCell ref="SIT6:SIT7"/>
    <mergeCell ref="SII6:SII7"/>
    <mergeCell ref="SIJ6:SIJ7"/>
    <mergeCell ref="SIK6:SIK7"/>
    <mergeCell ref="SIL6:SIL7"/>
    <mergeCell ref="SIM6:SIM7"/>
    <mergeCell ref="SIN6:SIN7"/>
    <mergeCell ref="SJM6:SJM7"/>
    <mergeCell ref="SJN6:SJN7"/>
    <mergeCell ref="SJO6:SJO7"/>
    <mergeCell ref="SJP6:SJP7"/>
    <mergeCell ref="SJQ6:SJQ7"/>
    <mergeCell ref="SJR6:SJR7"/>
    <mergeCell ref="SJG6:SJG7"/>
    <mergeCell ref="SJH6:SJH7"/>
    <mergeCell ref="SJI6:SJI7"/>
    <mergeCell ref="SJJ6:SJJ7"/>
    <mergeCell ref="SJK6:SJK7"/>
    <mergeCell ref="SJL6:SJL7"/>
    <mergeCell ref="SJA6:SJA7"/>
    <mergeCell ref="SJB6:SJB7"/>
    <mergeCell ref="SJC6:SJC7"/>
    <mergeCell ref="SJD6:SJD7"/>
    <mergeCell ref="SJE6:SJE7"/>
    <mergeCell ref="SJF6:SJF7"/>
    <mergeCell ref="SKE6:SKE7"/>
    <mergeCell ref="SKF6:SKF7"/>
    <mergeCell ref="SKG6:SKG7"/>
    <mergeCell ref="SKH6:SKH7"/>
    <mergeCell ref="SKI6:SKI7"/>
    <mergeCell ref="SKJ6:SKJ7"/>
    <mergeCell ref="SJY6:SJY7"/>
    <mergeCell ref="SJZ6:SJZ7"/>
    <mergeCell ref="SKA6:SKA7"/>
    <mergeCell ref="SKB6:SKB7"/>
    <mergeCell ref="SKC6:SKC7"/>
    <mergeCell ref="SKD6:SKD7"/>
    <mergeCell ref="SJS6:SJS7"/>
    <mergeCell ref="SJT6:SJT7"/>
    <mergeCell ref="SJU6:SJU7"/>
    <mergeCell ref="SJV6:SJV7"/>
    <mergeCell ref="SJW6:SJW7"/>
    <mergeCell ref="SJX6:SJX7"/>
    <mergeCell ref="SKW6:SKW7"/>
    <mergeCell ref="SKX6:SKX7"/>
    <mergeCell ref="SKY6:SKY7"/>
    <mergeCell ref="SKZ6:SKZ7"/>
    <mergeCell ref="SLA6:SLA7"/>
    <mergeCell ref="SLB6:SLB7"/>
    <mergeCell ref="SKQ6:SKQ7"/>
    <mergeCell ref="SKR6:SKR7"/>
    <mergeCell ref="SKS6:SKS7"/>
    <mergeCell ref="SKT6:SKT7"/>
    <mergeCell ref="SKU6:SKU7"/>
    <mergeCell ref="SKV6:SKV7"/>
    <mergeCell ref="SKK6:SKK7"/>
    <mergeCell ref="SKL6:SKL7"/>
    <mergeCell ref="SKM6:SKM7"/>
    <mergeCell ref="SKN6:SKN7"/>
    <mergeCell ref="SKO6:SKO7"/>
    <mergeCell ref="SKP6:SKP7"/>
    <mergeCell ref="SLO6:SLO7"/>
    <mergeCell ref="SLP6:SLP7"/>
    <mergeCell ref="SLQ6:SLQ7"/>
    <mergeCell ref="SLR6:SLR7"/>
    <mergeCell ref="SLS6:SLS7"/>
    <mergeCell ref="SLT6:SLT7"/>
    <mergeCell ref="SLI6:SLI7"/>
    <mergeCell ref="SLJ6:SLJ7"/>
    <mergeCell ref="SLK6:SLK7"/>
    <mergeCell ref="SLL6:SLL7"/>
    <mergeCell ref="SLM6:SLM7"/>
    <mergeCell ref="SLN6:SLN7"/>
    <mergeCell ref="SLC6:SLC7"/>
    <mergeCell ref="SLD6:SLD7"/>
    <mergeCell ref="SLE6:SLE7"/>
    <mergeCell ref="SLF6:SLF7"/>
    <mergeCell ref="SLG6:SLG7"/>
    <mergeCell ref="SLH6:SLH7"/>
    <mergeCell ref="SMG6:SMG7"/>
    <mergeCell ref="SMH6:SMH7"/>
    <mergeCell ref="SMI6:SMI7"/>
    <mergeCell ref="SMJ6:SMJ7"/>
    <mergeCell ref="SMK6:SMK7"/>
    <mergeCell ref="SML6:SML7"/>
    <mergeCell ref="SMA6:SMA7"/>
    <mergeCell ref="SMB6:SMB7"/>
    <mergeCell ref="SMC6:SMC7"/>
    <mergeCell ref="SMD6:SMD7"/>
    <mergeCell ref="SME6:SME7"/>
    <mergeCell ref="SMF6:SMF7"/>
    <mergeCell ref="SLU6:SLU7"/>
    <mergeCell ref="SLV6:SLV7"/>
    <mergeCell ref="SLW6:SLW7"/>
    <mergeCell ref="SLX6:SLX7"/>
    <mergeCell ref="SLY6:SLY7"/>
    <mergeCell ref="SLZ6:SLZ7"/>
    <mergeCell ref="SMY6:SMY7"/>
    <mergeCell ref="SMZ6:SMZ7"/>
    <mergeCell ref="SNA6:SNA7"/>
    <mergeCell ref="SNB6:SNB7"/>
    <mergeCell ref="SNC6:SNC7"/>
    <mergeCell ref="SND6:SND7"/>
    <mergeCell ref="SMS6:SMS7"/>
    <mergeCell ref="SMT6:SMT7"/>
    <mergeCell ref="SMU6:SMU7"/>
    <mergeCell ref="SMV6:SMV7"/>
    <mergeCell ref="SMW6:SMW7"/>
    <mergeCell ref="SMX6:SMX7"/>
    <mergeCell ref="SMM6:SMM7"/>
    <mergeCell ref="SMN6:SMN7"/>
    <mergeCell ref="SMO6:SMO7"/>
    <mergeCell ref="SMP6:SMP7"/>
    <mergeCell ref="SMQ6:SMQ7"/>
    <mergeCell ref="SMR6:SMR7"/>
    <mergeCell ref="SNQ6:SNQ7"/>
    <mergeCell ref="SNR6:SNR7"/>
    <mergeCell ref="SNS6:SNS7"/>
    <mergeCell ref="SNT6:SNT7"/>
    <mergeCell ref="SNU6:SNU7"/>
    <mergeCell ref="SNV6:SNV7"/>
    <mergeCell ref="SNK6:SNK7"/>
    <mergeCell ref="SNL6:SNL7"/>
    <mergeCell ref="SNM6:SNM7"/>
    <mergeCell ref="SNN6:SNN7"/>
    <mergeCell ref="SNO6:SNO7"/>
    <mergeCell ref="SNP6:SNP7"/>
    <mergeCell ref="SNE6:SNE7"/>
    <mergeCell ref="SNF6:SNF7"/>
    <mergeCell ref="SNG6:SNG7"/>
    <mergeCell ref="SNH6:SNH7"/>
    <mergeCell ref="SNI6:SNI7"/>
    <mergeCell ref="SNJ6:SNJ7"/>
    <mergeCell ref="SOI6:SOI7"/>
    <mergeCell ref="SOJ6:SOJ7"/>
    <mergeCell ref="SOK6:SOK7"/>
    <mergeCell ref="SOL6:SOL7"/>
    <mergeCell ref="SOM6:SOM7"/>
    <mergeCell ref="SON6:SON7"/>
    <mergeCell ref="SOC6:SOC7"/>
    <mergeCell ref="SOD6:SOD7"/>
    <mergeCell ref="SOE6:SOE7"/>
    <mergeCell ref="SOF6:SOF7"/>
    <mergeCell ref="SOG6:SOG7"/>
    <mergeCell ref="SOH6:SOH7"/>
    <mergeCell ref="SNW6:SNW7"/>
    <mergeCell ref="SNX6:SNX7"/>
    <mergeCell ref="SNY6:SNY7"/>
    <mergeCell ref="SNZ6:SNZ7"/>
    <mergeCell ref="SOA6:SOA7"/>
    <mergeCell ref="SOB6:SOB7"/>
    <mergeCell ref="SPA6:SPA7"/>
    <mergeCell ref="SPB6:SPB7"/>
    <mergeCell ref="SPC6:SPC7"/>
    <mergeCell ref="SPD6:SPD7"/>
    <mergeCell ref="SPE6:SPE7"/>
    <mergeCell ref="SPF6:SPF7"/>
    <mergeCell ref="SOU6:SOU7"/>
    <mergeCell ref="SOV6:SOV7"/>
    <mergeCell ref="SOW6:SOW7"/>
    <mergeCell ref="SOX6:SOX7"/>
    <mergeCell ref="SOY6:SOY7"/>
    <mergeCell ref="SOZ6:SOZ7"/>
    <mergeCell ref="SOO6:SOO7"/>
    <mergeCell ref="SOP6:SOP7"/>
    <mergeCell ref="SOQ6:SOQ7"/>
    <mergeCell ref="SOR6:SOR7"/>
    <mergeCell ref="SOS6:SOS7"/>
    <mergeCell ref="SOT6:SOT7"/>
    <mergeCell ref="SPS6:SPS7"/>
    <mergeCell ref="SPT6:SPT7"/>
    <mergeCell ref="SPU6:SPU7"/>
    <mergeCell ref="SPV6:SPV7"/>
    <mergeCell ref="SPW6:SPW7"/>
    <mergeCell ref="SPX6:SPX7"/>
    <mergeCell ref="SPM6:SPM7"/>
    <mergeCell ref="SPN6:SPN7"/>
    <mergeCell ref="SPO6:SPO7"/>
    <mergeCell ref="SPP6:SPP7"/>
    <mergeCell ref="SPQ6:SPQ7"/>
    <mergeCell ref="SPR6:SPR7"/>
    <mergeCell ref="SPG6:SPG7"/>
    <mergeCell ref="SPH6:SPH7"/>
    <mergeCell ref="SPI6:SPI7"/>
    <mergeCell ref="SPJ6:SPJ7"/>
    <mergeCell ref="SPK6:SPK7"/>
    <mergeCell ref="SPL6:SPL7"/>
    <mergeCell ref="SQK6:SQK7"/>
    <mergeCell ref="SQL6:SQL7"/>
    <mergeCell ref="SQM6:SQM7"/>
    <mergeCell ref="SQN6:SQN7"/>
    <mergeCell ref="SQO6:SQO7"/>
    <mergeCell ref="SQP6:SQP7"/>
    <mergeCell ref="SQE6:SQE7"/>
    <mergeCell ref="SQF6:SQF7"/>
    <mergeCell ref="SQG6:SQG7"/>
    <mergeCell ref="SQH6:SQH7"/>
    <mergeCell ref="SQI6:SQI7"/>
    <mergeCell ref="SQJ6:SQJ7"/>
    <mergeCell ref="SPY6:SPY7"/>
    <mergeCell ref="SPZ6:SPZ7"/>
    <mergeCell ref="SQA6:SQA7"/>
    <mergeCell ref="SQB6:SQB7"/>
    <mergeCell ref="SQC6:SQC7"/>
    <mergeCell ref="SQD6:SQD7"/>
    <mergeCell ref="SRC6:SRC7"/>
    <mergeCell ref="SRD6:SRD7"/>
    <mergeCell ref="SRE6:SRE7"/>
    <mergeCell ref="SRF6:SRF7"/>
    <mergeCell ref="SRG6:SRG7"/>
    <mergeCell ref="SRH6:SRH7"/>
    <mergeCell ref="SQW6:SQW7"/>
    <mergeCell ref="SQX6:SQX7"/>
    <mergeCell ref="SQY6:SQY7"/>
    <mergeCell ref="SQZ6:SQZ7"/>
    <mergeCell ref="SRA6:SRA7"/>
    <mergeCell ref="SRB6:SRB7"/>
    <mergeCell ref="SQQ6:SQQ7"/>
    <mergeCell ref="SQR6:SQR7"/>
    <mergeCell ref="SQS6:SQS7"/>
    <mergeCell ref="SQT6:SQT7"/>
    <mergeCell ref="SQU6:SQU7"/>
    <mergeCell ref="SQV6:SQV7"/>
    <mergeCell ref="SRU6:SRU7"/>
    <mergeCell ref="SRV6:SRV7"/>
    <mergeCell ref="SRW6:SRW7"/>
    <mergeCell ref="SRX6:SRX7"/>
    <mergeCell ref="SRY6:SRY7"/>
    <mergeCell ref="SRZ6:SRZ7"/>
    <mergeCell ref="SRO6:SRO7"/>
    <mergeCell ref="SRP6:SRP7"/>
    <mergeCell ref="SRQ6:SRQ7"/>
    <mergeCell ref="SRR6:SRR7"/>
    <mergeCell ref="SRS6:SRS7"/>
    <mergeCell ref="SRT6:SRT7"/>
    <mergeCell ref="SRI6:SRI7"/>
    <mergeCell ref="SRJ6:SRJ7"/>
    <mergeCell ref="SRK6:SRK7"/>
    <mergeCell ref="SRL6:SRL7"/>
    <mergeCell ref="SRM6:SRM7"/>
    <mergeCell ref="SRN6:SRN7"/>
    <mergeCell ref="SSM6:SSM7"/>
    <mergeCell ref="SSN6:SSN7"/>
    <mergeCell ref="SSO6:SSO7"/>
    <mergeCell ref="SSP6:SSP7"/>
    <mergeCell ref="SSQ6:SSQ7"/>
    <mergeCell ref="SSR6:SSR7"/>
    <mergeCell ref="SSG6:SSG7"/>
    <mergeCell ref="SSH6:SSH7"/>
    <mergeCell ref="SSI6:SSI7"/>
    <mergeCell ref="SSJ6:SSJ7"/>
    <mergeCell ref="SSK6:SSK7"/>
    <mergeCell ref="SSL6:SSL7"/>
    <mergeCell ref="SSA6:SSA7"/>
    <mergeCell ref="SSB6:SSB7"/>
    <mergeCell ref="SSC6:SSC7"/>
    <mergeCell ref="SSD6:SSD7"/>
    <mergeCell ref="SSE6:SSE7"/>
    <mergeCell ref="SSF6:SSF7"/>
    <mergeCell ref="STE6:STE7"/>
    <mergeCell ref="STF6:STF7"/>
    <mergeCell ref="STG6:STG7"/>
    <mergeCell ref="STH6:STH7"/>
    <mergeCell ref="STI6:STI7"/>
    <mergeCell ref="STJ6:STJ7"/>
    <mergeCell ref="SSY6:SSY7"/>
    <mergeCell ref="SSZ6:SSZ7"/>
    <mergeCell ref="STA6:STA7"/>
    <mergeCell ref="STB6:STB7"/>
    <mergeCell ref="STC6:STC7"/>
    <mergeCell ref="STD6:STD7"/>
    <mergeCell ref="SSS6:SSS7"/>
    <mergeCell ref="SST6:SST7"/>
    <mergeCell ref="SSU6:SSU7"/>
    <mergeCell ref="SSV6:SSV7"/>
    <mergeCell ref="SSW6:SSW7"/>
    <mergeCell ref="SSX6:SSX7"/>
    <mergeCell ref="STW6:STW7"/>
    <mergeCell ref="STX6:STX7"/>
    <mergeCell ref="STY6:STY7"/>
    <mergeCell ref="STZ6:STZ7"/>
    <mergeCell ref="SUA6:SUA7"/>
    <mergeCell ref="SUB6:SUB7"/>
    <mergeCell ref="STQ6:STQ7"/>
    <mergeCell ref="STR6:STR7"/>
    <mergeCell ref="STS6:STS7"/>
    <mergeCell ref="STT6:STT7"/>
    <mergeCell ref="STU6:STU7"/>
    <mergeCell ref="STV6:STV7"/>
    <mergeCell ref="STK6:STK7"/>
    <mergeCell ref="STL6:STL7"/>
    <mergeCell ref="STM6:STM7"/>
    <mergeCell ref="STN6:STN7"/>
    <mergeCell ref="STO6:STO7"/>
    <mergeCell ref="STP6:STP7"/>
    <mergeCell ref="SUO6:SUO7"/>
    <mergeCell ref="SUP6:SUP7"/>
    <mergeCell ref="SUQ6:SUQ7"/>
    <mergeCell ref="SUR6:SUR7"/>
    <mergeCell ref="SUS6:SUS7"/>
    <mergeCell ref="SUT6:SUT7"/>
    <mergeCell ref="SUI6:SUI7"/>
    <mergeCell ref="SUJ6:SUJ7"/>
    <mergeCell ref="SUK6:SUK7"/>
    <mergeCell ref="SUL6:SUL7"/>
    <mergeCell ref="SUM6:SUM7"/>
    <mergeCell ref="SUN6:SUN7"/>
    <mergeCell ref="SUC6:SUC7"/>
    <mergeCell ref="SUD6:SUD7"/>
    <mergeCell ref="SUE6:SUE7"/>
    <mergeCell ref="SUF6:SUF7"/>
    <mergeCell ref="SUG6:SUG7"/>
    <mergeCell ref="SUH6:SUH7"/>
    <mergeCell ref="SVG6:SVG7"/>
    <mergeCell ref="SVH6:SVH7"/>
    <mergeCell ref="SVI6:SVI7"/>
    <mergeCell ref="SVJ6:SVJ7"/>
    <mergeCell ref="SVK6:SVK7"/>
    <mergeCell ref="SVL6:SVL7"/>
    <mergeCell ref="SVA6:SVA7"/>
    <mergeCell ref="SVB6:SVB7"/>
    <mergeCell ref="SVC6:SVC7"/>
    <mergeCell ref="SVD6:SVD7"/>
    <mergeCell ref="SVE6:SVE7"/>
    <mergeCell ref="SVF6:SVF7"/>
    <mergeCell ref="SUU6:SUU7"/>
    <mergeCell ref="SUV6:SUV7"/>
    <mergeCell ref="SUW6:SUW7"/>
    <mergeCell ref="SUX6:SUX7"/>
    <mergeCell ref="SUY6:SUY7"/>
    <mergeCell ref="SUZ6:SUZ7"/>
    <mergeCell ref="SVY6:SVY7"/>
    <mergeCell ref="SVZ6:SVZ7"/>
    <mergeCell ref="SWA6:SWA7"/>
    <mergeCell ref="SWB6:SWB7"/>
    <mergeCell ref="SWC6:SWC7"/>
    <mergeCell ref="SWD6:SWD7"/>
    <mergeCell ref="SVS6:SVS7"/>
    <mergeCell ref="SVT6:SVT7"/>
    <mergeCell ref="SVU6:SVU7"/>
    <mergeCell ref="SVV6:SVV7"/>
    <mergeCell ref="SVW6:SVW7"/>
    <mergeCell ref="SVX6:SVX7"/>
    <mergeCell ref="SVM6:SVM7"/>
    <mergeCell ref="SVN6:SVN7"/>
    <mergeCell ref="SVO6:SVO7"/>
    <mergeCell ref="SVP6:SVP7"/>
    <mergeCell ref="SVQ6:SVQ7"/>
    <mergeCell ref="SVR6:SVR7"/>
    <mergeCell ref="SWQ6:SWQ7"/>
    <mergeCell ref="SWR6:SWR7"/>
    <mergeCell ref="SWS6:SWS7"/>
    <mergeCell ref="SWT6:SWT7"/>
    <mergeCell ref="SWU6:SWU7"/>
    <mergeCell ref="SWV6:SWV7"/>
    <mergeCell ref="SWK6:SWK7"/>
    <mergeCell ref="SWL6:SWL7"/>
    <mergeCell ref="SWM6:SWM7"/>
    <mergeCell ref="SWN6:SWN7"/>
    <mergeCell ref="SWO6:SWO7"/>
    <mergeCell ref="SWP6:SWP7"/>
    <mergeCell ref="SWE6:SWE7"/>
    <mergeCell ref="SWF6:SWF7"/>
    <mergeCell ref="SWG6:SWG7"/>
    <mergeCell ref="SWH6:SWH7"/>
    <mergeCell ref="SWI6:SWI7"/>
    <mergeCell ref="SWJ6:SWJ7"/>
    <mergeCell ref="SXI6:SXI7"/>
    <mergeCell ref="SXJ6:SXJ7"/>
    <mergeCell ref="SXK6:SXK7"/>
    <mergeCell ref="SXL6:SXL7"/>
    <mergeCell ref="SXM6:SXM7"/>
    <mergeCell ref="SXN6:SXN7"/>
    <mergeCell ref="SXC6:SXC7"/>
    <mergeCell ref="SXD6:SXD7"/>
    <mergeCell ref="SXE6:SXE7"/>
    <mergeCell ref="SXF6:SXF7"/>
    <mergeCell ref="SXG6:SXG7"/>
    <mergeCell ref="SXH6:SXH7"/>
    <mergeCell ref="SWW6:SWW7"/>
    <mergeCell ref="SWX6:SWX7"/>
    <mergeCell ref="SWY6:SWY7"/>
    <mergeCell ref="SWZ6:SWZ7"/>
    <mergeCell ref="SXA6:SXA7"/>
    <mergeCell ref="SXB6:SXB7"/>
    <mergeCell ref="SYA6:SYA7"/>
    <mergeCell ref="SYB6:SYB7"/>
    <mergeCell ref="SYC6:SYC7"/>
    <mergeCell ref="SYD6:SYD7"/>
    <mergeCell ref="SYE6:SYE7"/>
    <mergeCell ref="SYF6:SYF7"/>
    <mergeCell ref="SXU6:SXU7"/>
    <mergeCell ref="SXV6:SXV7"/>
    <mergeCell ref="SXW6:SXW7"/>
    <mergeCell ref="SXX6:SXX7"/>
    <mergeCell ref="SXY6:SXY7"/>
    <mergeCell ref="SXZ6:SXZ7"/>
    <mergeCell ref="SXO6:SXO7"/>
    <mergeCell ref="SXP6:SXP7"/>
    <mergeCell ref="SXQ6:SXQ7"/>
    <mergeCell ref="SXR6:SXR7"/>
    <mergeCell ref="SXS6:SXS7"/>
    <mergeCell ref="SXT6:SXT7"/>
    <mergeCell ref="SYS6:SYS7"/>
    <mergeCell ref="SYT6:SYT7"/>
    <mergeCell ref="SYU6:SYU7"/>
    <mergeCell ref="SYV6:SYV7"/>
    <mergeCell ref="SYW6:SYW7"/>
    <mergeCell ref="SYX6:SYX7"/>
    <mergeCell ref="SYM6:SYM7"/>
    <mergeCell ref="SYN6:SYN7"/>
    <mergeCell ref="SYO6:SYO7"/>
    <mergeCell ref="SYP6:SYP7"/>
    <mergeCell ref="SYQ6:SYQ7"/>
    <mergeCell ref="SYR6:SYR7"/>
    <mergeCell ref="SYG6:SYG7"/>
    <mergeCell ref="SYH6:SYH7"/>
    <mergeCell ref="SYI6:SYI7"/>
    <mergeCell ref="SYJ6:SYJ7"/>
    <mergeCell ref="SYK6:SYK7"/>
    <mergeCell ref="SYL6:SYL7"/>
    <mergeCell ref="SZK6:SZK7"/>
    <mergeCell ref="SZL6:SZL7"/>
    <mergeCell ref="SZM6:SZM7"/>
    <mergeCell ref="SZN6:SZN7"/>
    <mergeCell ref="SZO6:SZO7"/>
    <mergeCell ref="SZP6:SZP7"/>
    <mergeCell ref="SZE6:SZE7"/>
    <mergeCell ref="SZF6:SZF7"/>
    <mergeCell ref="SZG6:SZG7"/>
    <mergeCell ref="SZH6:SZH7"/>
    <mergeCell ref="SZI6:SZI7"/>
    <mergeCell ref="SZJ6:SZJ7"/>
    <mergeCell ref="SYY6:SYY7"/>
    <mergeCell ref="SYZ6:SYZ7"/>
    <mergeCell ref="SZA6:SZA7"/>
    <mergeCell ref="SZB6:SZB7"/>
    <mergeCell ref="SZC6:SZC7"/>
    <mergeCell ref="SZD6:SZD7"/>
    <mergeCell ref="TAC6:TAC7"/>
    <mergeCell ref="TAD6:TAD7"/>
    <mergeCell ref="TAE6:TAE7"/>
    <mergeCell ref="TAF6:TAF7"/>
    <mergeCell ref="TAG6:TAG7"/>
    <mergeCell ref="TAH6:TAH7"/>
    <mergeCell ref="SZW6:SZW7"/>
    <mergeCell ref="SZX6:SZX7"/>
    <mergeCell ref="SZY6:SZY7"/>
    <mergeCell ref="SZZ6:SZZ7"/>
    <mergeCell ref="TAA6:TAA7"/>
    <mergeCell ref="TAB6:TAB7"/>
    <mergeCell ref="SZQ6:SZQ7"/>
    <mergeCell ref="SZR6:SZR7"/>
    <mergeCell ref="SZS6:SZS7"/>
    <mergeCell ref="SZT6:SZT7"/>
    <mergeCell ref="SZU6:SZU7"/>
    <mergeCell ref="SZV6:SZV7"/>
    <mergeCell ref="TAU6:TAU7"/>
    <mergeCell ref="TAV6:TAV7"/>
    <mergeCell ref="TAW6:TAW7"/>
    <mergeCell ref="TAX6:TAX7"/>
    <mergeCell ref="TAY6:TAY7"/>
    <mergeCell ref="TAZ6:TAZ7"/>
    <mergeCell ref="TAO6:TAO7"/>
    <mergeCell ref="TAP6:TAP7"/>
    <mergeCell ref="TAQ6:TAQ7"/>
    <mergeCell ref="TAR6:TAR7"/>
    <mergeCell ref="TAS6:TAS7"/>
    <mergeCell ref="TAT6:TAT7"/>
    <mergeCell ref="TAI6:TAI7"/>
    <mergeCell ref="TAJ6:TAJ7"/>
    <mergeCell ref="TAK6:TAK7"/>
    <mergeCell ref="TAL6:TAL7"/>
    <mergeCell ref="TAM6:TAM7"/>
    <mergeCell ref="TAN6:TAN7"/>
    <mergeCell ref="TBM6:TBM7"/>
    <mergeCell ref="TBN6:TBN7"/>
    <mergeCell ref="TBO6:TBO7"/>
    <mergeCell ref="TBP6:TBP7"/>
    <mergeCell ref="TBQ6:TBQ7"/>
    <mergeCell ref="TBR6:TBR7"/>
    <mergeCell ref="TBG6:TBG7"/>
    <mergeCell ref="TBH6:TBH7"/>
    <mergeCell ref="TBI6:TBI7"/>
    <mergeCell ref="TBJ6:TBJ7"/>
    <mergeCell ref="TBK6:TBK7"/>
    <mergeCell ref="TBL6:TBL7"/>
    <mergeCell ref="TBA6:TBA7"/>
    <mergeCell ref="TBB6:TBB7"/>
    <mergeCell ref="TBC6:TBC7"/>
    <mergeCell ref="TBD6:TBD7"/>
    <mergeCell ref="TBE6:TBE7"/>
    <mergeCell ref="TBF6:TBF7"/>
    <mergeCell ref="TCE6:TCE7"/>
    <mergeCell ref="TCF6:TCF7"/>
    <mergeCell ref="TCG6:TCG7"/>
    <mergeCell ref="TCH6:TCH7"/>
    <mergeCell ref="TCI6:TCI7"/>
    <mergeCell ref="TCJ6:TCJ7"/>
    <mergeCell ref="TBY6:TBY7"/>
    <mergeCell ref="TBZ6:TBZ7"/>
    <mergeCell ref="TCA6:TCA7"/>
    <mergeCell ref="TCB6:TCB7"/>
    <mergeCell ref="TCC6:TCC7"/>
    <mergeCell ref="TCD6:TCD7"/>
    <mergeCell ref="TBS6:TBS7"/>
    <mergeCell ref="TBT6:TBT7"/>
    <mergeCell ref="TBU6:TBU7"/>
    <mergeCell ref="TBV6:TBV7"/>
    <mergeCell ref="TBW6:TBW7"/>
    <mergeCell ref="TBX6:TBX7"/>
    <mergeCell ref="TCW6:TCW7"/>
    <mergeCell ref="TCX6:TCX7"/>
    <mergeCell ref="TCY6:TCY7"/>
    <mergeCell ref="TCZ6:TCZ7"/>
    <mergeCell ref="TDA6:TDA7"/>
    <mergeCell ref="TDB6:TDB7"/>
    <mergeCell ref="TCQ6:TCQ7"/>
    <mergeCell ref="TCR6:TCR7"/>
    <mergeCell ref="TCS6:TCS7"/>
    <mergeCell ref="TCT6:TCT7"/>
    <mergeCell ref="TCU6:TCU7"/>
    <mergeCell ref="TCV6:TCV7"/>
    <mergeCell ref="TCK6:TCK7"/>
    <mergeCell ref="TCL6:TCL7"/>
    <mergeCell ref="TCM6:TCM7"/>
    <mergeCell ref="TCN6:TCN7"/>
    <mergeCell ref="TCO6:TCO7"/>
    <mergeCell ref="TCP6:TCP7"/>
    <mergeCell ref="TDO6:TDO7"/>
    <mergeCell ref="TDP6:TDP7"/>
    <mergeCell ref="TDQ6:TDQ7"/>
    <mergeCell ref="TDR6:TDR7"/>
    <mergeCell ref="TDS6:TDS7"/>
    <mergeCell ref="TDT6:TDT7"/>
    <mergeCell ref="TDI6:TDI7"/>
    <mergeCell ref="TDJ6:TDJ7"/>
    <mergeCell ref="TDK6:TDK7"/>
    <mergeCell ref="TDL6:TDL7"/>
    <mergeCell ref="TDM6:TDM7"/>
    <mergeCell ref="TDN6:TDN7"/>
    <mergeCell ref="TDC6:TDC7"/>
    <mergeCell ref="TDD6:TDD7"/>
    <mergeCell ref="TDE6:TDE7"/>
    <mergeCell ref="TDF6:TDF7"/>
    <mergeCell ref="TDG6:TDG7"/>
    <mergeCell ref="TDH6:TDH7"/>
    <mergeCell ref="TEG6:TEG7"/>
    <mergeCell ref="TEH6:TEH7"/>
    <mergeCell ref="TEI6:TEI7"/>
    <mergeCell ref="TEJ6:TEJ7"/>
    <mergeCell ref="TEK6:TEK7"/>
    <mergeCell ref="TEL6:TEL7"/>
    <mergeCell ref="TEA6:TEA7"/>
    <mergeCell ref="TEB6:TEB7"/>
    <mergeCell ref="TEC6:TEC7"/>
    <mergeCell ref="TED6:TED7"/>
    <mergeCell ref="TEE6:TEE7"/>
    <mergeCell ref="TEF6:TEF7"/>
    <mergeCell ref="TDU6:TDU7"/>
    <mergeCell ref="TDV6:TDV7"/>
    <mergeCell ref="TDW6:TDW7"/>
    <mergeCell ref="TDX6:TDX7"/>
    <mergeCell ref="TDY6:TDY7"/>
    <mergeCell ref="TDZ6:TDZ7"/>
    <mergeCell ref="TEY6:TEY7"/>
    <mergeCell ref="TEZ6:TEZ7"/>
    <mergeCell ref="TFA6:TFA7"/>
    <mergeCell ref="TFB6:TFB7"/>
    <mergeCell ref="TFC6:TFC7"/>
    <mergeCell ref="TFD6:TFD7"/>
    <mergeCell ref="TES6:TES7"/>
    <mergeCell ref="TET6:TET7"/>
    <mergeCell ref="TEU6:TEU7"/>
    <mergeCell ref="TEV6:TEV7"/>
    <mergeCell ref="TEW6:TEW7"/>
    <mergeCell ref="TEX6:TEX7"/>
    <mergeCell ref="TEM6:TEM7"/>
    <mergeCell ref="TEN6:TEN7"/>
    <mergeCell ref="TEO6:TEO7"/>
    <mergeCell ref="TEP6:TEP7"/>
    <mergeCell ref="TEQ6:TEQ7"/>
    <mergeCell ref="TER6:TER7"/>
    <mergeCell ref="TFQ6:TFQ7"/>
    <mergeCell ref="TFR6:TFR7"/>
    <mergeCell ref="TFS6:TFS7"/>
    <mergeCell ref="TFT6:TFT7"/>
    <mergeCell ref="TFU6:TFU7"/>
    <mergeCell ref="TFV6:TFV7"/>
    <mergeCell ref="TFK6:TFK7"/>
    <mergeCell ref="TFL6:TFL7"/>
    <mergeCell ref="TFM6:TFM7"/>
    <mergeCell ref="TFN6:TFN7"/>
    <mergeCell ref="TFO6:TFO7"/>
    <mergeCell ref="TFP6:TFP7"/>
    <mergeCell ref="TFE6:TFE7"/>
    <mergeCell ref="TFF6:TFF7"/>
    <mergeCell ref="TFG6:TFG7"/>
    <mergeCell ref="TFH6:TFH7"/>
    <mergeCell ref="TFI6:TFI7"/>
    <mergeCell ref="TFJ6:TFJ7"/>
    <mergeCell ref="TGI6:TGI7"/>
    <mergeCell ref="TGJ6:TGJ7"/>
    <mergeCell ref="TGK6:TGK7"/>
    <mergeCell ref="TGL6:TGL7"/>
    <mergeCell ref="TGM6:TGM7"/>
    <mergeCell ref="TGN6:TGN7"/>
    <mergeCell ref="TGC6:TGC7"/>
    <mergeCell ref="TGD6:TGD7"/>
    <mergeCell ref="TGE6:TGE7"/>
    <mergeCell ref="TGF6:TGF7"/>
    <mergeCell ref="TGG6:TGG7"/>
    <mergeCell ref="TGH6:TGH7"/>
    <mergeCell ref="TFW6:TFW7"/>
    <mergeCell ref="TFX6:TFX7"/>
    <mergeCell ref="TFY6:TFY7"/>
    <mergeCell ref="TFZ6:TFZ7"/>
    <mergeCell ref="TGA6:TGA7"/>
    <mergeCell ref="TGB6:TGB7"/>
    <mergeCell ref="THA6:THA7"/>
    <mergeCell ref="THB6:THB7"/>
    <mergeCell ref="THC6:THC7"/>
    <mergeCell ref="THD6:THD7"/>
    <mergeCell ref="THE6:THE7"/>
    <mergeCell ref="THF6:THF7"/>
    <mergeCell ref="TGU6:TGU7"/>
    <mergeCell ref="TGV6:TGV7"/>
    <mergeCell ref="TGW6:TGW7"/>
    <mergeCell ref="TGX6:TGX7"/>
    <mergeCell ref="TGY6:TGY7"/>
    <mergeCell ref="TGZ6:TGZ7"/>
    <mergeCell ref="TGO6:TGO7"/>
    <mergeCell ref="TGP6:TGP7"/>
    <mergeCell ref="TGQ6:TGQ7"/>
    <mergeCell ref="TGR6:TGR7"/>
    <mergeCell ref="TGS6:TGS7"/>
    <mergeCell ref="TGT6:TGT7"/>
    <mergeCell ref="THS6:THS7"/>
    <mergeCell ref="THT6:THT7"/>
    <mergeCell ref="THU6:THU7"/>
    <mergeCell ref="THV6:THV7"/>
    <mergeCell ref="THW6:THW7"/>
    <mergeCell ref="THX6:THX7"/>
    <mergeCell ref="THM6:THM7"/>
    <mergeCell ref="THN6:THN7"/>
    <mergeCell ref="THO6:THO7"/>
    <mergeCell ref="THP6:THP7"/>
    <mergeCell ref="THQ6:THQ7"/>
    <mergeCell ref="THR6:THR7"/>
    <mergeCell ref="THG6:THG7"/>
    <mergeCell ref="THH6:THH7"/>
    <mergeCell ref="THI6:THI7"/>
    <mergeCell ref="THJ6:THJ7"/>
    <mergeCell ref="THK6:THK7"/>
    <mergeCell ref="THL6:THL7"/>
    <mergeCell ref="TIK6:TIK7"/>
    <mergeCell ref="TIL6:TIL7"/>
    <mergeCell ref="TIM6:TIM7"/>
    <mergeCell ref="TIN6:TIN7"/>
    <mergeCell ref="TIO6:TIO7"/>
    <mergeCell ref="TIP6:TIP7"/>
    <mergeCell ref="TIE6:TIE7"/>
    <mergeCell ref="TIF6:TIF7"/>
    <mergeCell ref="TIG6:TIG7"/>
    <mergeCell ref="TIH6:TIH7"/>
    <mergeCell ref="TII6:TII7"/>
    <mergeCell ref="TIJ6:TIJ7"/>
    <mergeCell ref="THY6:THY7"/>
    <mergeCell ref="THZ6:THZ7"/>
    <mergeCell ref="TIA6:TIA7"/>
    <mergeCell ref="TIB6:TIB7"/>
    <mergeCell ref="TIC6:TIC7"/>
    <mergeCell ref="TID6:TID7"/>
    <mergeCell ref="TJC6:TJC7"/>
    <mergeCell ref="TJD6:TJD7"/>
    <mergeCell ref="TJE6:TJE7"/>
    <mergeCell ref="TJF6:TJF7"/>
    <mergeCell ref="TJG6:TJG7"/>
    <mergeCell ref="TJH6:TJH7"/>
    <mergeCell ref="TIW6:TIW7"/>
    <mergeCell ref="TIX6:TIX7"/>
    <mergeCell ref="TIY6:TIY7"/>
    <mergeCell ref="TIZ6:TIZ7"/>
    <mergeCell ref="TJA6:TJA7"/>
    <mergeCell ref="TJB6:TJB7"/>
    <mergeCell ref="TIQ6:TIQ7"/>
    <mergeCell ref="TIR6:TIR7"/>
    <mergeCell ref="TIS6:TIS7"/>
    <mergeCell ref="TIT6:TIT7"/>
    <mergeCell ref="TIU6:TIU7"/>
    <mergeCell ref="TIV6:TIV7"/>
    <mergeCell ref="TJU6:TJU7"/>
    <mergeCell ref="TJV6:TJV7"/>
    <mergeCell ref="TJW6:TJW7"/>
    <mergeCell ref="TJX6:TJX7"/>
    <mergeCell ref="TJY6:TJY7"/>
    <mergeCell ref="TJZ6:TJZ7"/>
    <mergeCell ref="TJO6:TJO7"/>
    <mergeCell ref="TJP6:TJP7"/>
    <mergeCell ref="TJQ6:TJQ7"/>
    <mergeCell ref="TJR6:TJR7"/>
    <mergeCell ref="TJS6:TJS7"/>
    <mergeCell ref="TJT6:TJT7"/>
    <mergeCell ref="TJI6:TJI7"/>
    <mergeCell ref="TJJ6:TJJ7"/>
    <mergeCell ref="TJK6:TJK7"/>
    <mergeCell ref="TJL6:TJL7"/>
    <mergeCell ref="TJM6:TJM7"/>
    <mergeCell ref="TJN6:TJN7"/>
    <mergeCell ref="TKM6:TKM7"/>
    <mergeCell ref="TKN6:TKN7"/>
    <mergeCell ref="TKO6:TKO7"/>
    <mergeCell ref="TKP6:TKP7"/>
    <mergeCell ref="TKQ6:TKQ7"/>
    <mergeCell ref="TKR6:TKR7"/>
    <mergeCell ref="TKG6:TKG7"/>
    <mergeCell ref="TKH6:TKH7"/>
    <mergeCell ref="TKI6:TKI7"/>
    <mergeCell ref="TKJ6:TKJ7"/>
    <mergeCell ref="TKK6:TKK7"/>
    <mergeCell ref="TKL6:TKL7"/>
    <mergeCell ref="TKA6:TKA7"/>
    <mergeCell ref="TKB6:TKB7"/>
    <mergeCell ref="TKC6:TKC7"/>
    <mergeCell ref="TKD6:TKD7"/>
    <mergeCell ref="TKE6:TKE7"/>
    <mergeCell ref="TKF6:TKF7"/>
    <mergeCell ref="TLE6:TLE7"/>
    <mergeCell ref="TLF6:TLF7"/>
    <mergeCell ref="TLG6:TLG7"/>
    <mergeCell ref="TLH6:TLH7"/>
    <mergeCell ref="TLI6:TLI7"/>
    <mergeCell ref="TLJ6:TLJ7"/>
    <mergeCell ref="TKY6:TKY7"/>
    <mergeCell ref="TKZ6:TKZ7"/>
    <mergeCell ref="TLA6:TLA7"/>
    <mergeCell ref="TLB6:TLB7"/>
    <mergeCell ref="TLC6:TLC7"/>
    <mergeCell ref="TLD6:TLD7"/>
    <mergeCell ref="TKS6:TKS7"/>
    <mergeCell ref="TKT6:TKT7"/>
    <mergeCell ref="TKU6:TKU7"/>
    <mergeCell ref="TKV6:TKV7"/>
    <mergeCell ref="TKW6:TKW7"/>
    <mergeCell ref="TKX6:TKX7"/>
    <mergeCell ref="TLW6:TLW7"/>
    <mergeCell ref="TLX6:TLX7"/>
    <mergeCell ref="TLY6:TLY7"/>
    <mergeCell ref="TLZ6:TLZ7"/>
    <mergeCell ref="TMA6:TMA7"/>
    <mergeCell ref="TMB6:TMB7"/>
    <mergeCell ref="TLQ6:TLQ7"/>
    <mergeCell ref="TLR6:TLR7"/>
    <mergeCell ref="TLS6:TLS7"/>
    <mergeCell ref="TLT6:TLT7"/>
    <mergeCell ref="TLU6:TLU7"/>
    <mergeCell ref="TLV6:TLV7"/>
    <mergeCell ref="TLK6:TLK7"/>
    <mergeCell ref="TLL6:TLL7"/>
    <mergeCell ref="TLM6:TLM7"/>
    <mergeCell ref="TLN6:TLN7"/>
    <mergeCell ref="TLO6:TLO7"/>
    <mergeCell ref="TLP6:TLP7"/>
    <mergeCell ref="TMO6:TMO7"/>
    <mergeCell ref="TMP6:TMP7"/>
    <mergeCell ref="TMQ6:TMQ7"/>
    <mergeCell ref="TMR6:TMR7"/>
    <mergeCell ref="TMS6:TMS7"/>
    <mergeCell ref="TMT6:TMT7"/>
    <mergeCell ref="TMI6:TMI7"/>
    <mergeCell ref="TMJ6:TMJ7"/>
    <mergeCell ref="TMK6:TMK7"/>
    <mergeCell ref="TML6:TML7"/>
    <mergeCell ref="TMM6:TMM7"/>
    <mergeCell ref="TMN6:TMN7"/>
    <mergeCell ref="TMC6:TMC7"/>
    <mergeCell ref="TMD6:TMD7"/>
    <mergeCell ref="TME6:TME7"/>
    <mergeCell ref="TMF6:TMF7"/>
    <mergeCell ref="TMG6:TMG7"/>
    <mergeCell ref="TMH6:TMH7"/>
    <mergeCell ref="TNG6:TNG7"/>
    <mergeCell ref="TNH6:TNH7"/>
    <mergeCell ref="TNI6:TNI7"/>
    <mergeCell ref="TNJ6:TNJ7"/>
    <mergeCell ref="TNK6:TNK7"/>
    <mergeCell ref="TNL6:TNL7"/>
    <mergeCell ref="TNA6:TNA7"/>
    <mergeCell ref="TNB6:TNB7"/>
    <mergeCell ref="TNC6:TNC7"/>
    <mergeCell ref="TND6:TND7"/>
    <mergeCell ref="TNE6:TNE7"/>
    <mergeCell ref="TNF6:TNF7"/>
    <mergeCell ref="TMU6:TMU7"/>
    <mergeCell ref="TMV6:TMV7"/>
    <mergeCell ref="TMW6:TMW7"/>
    <mergeCell ref="TMX6:TMX7"/>
    <mergeCell ref="TMY6:TMY7"/>
    <mergeCell ref="TMZ6:TMZ7"/>
    <mergeCell ref="TNY6:TNY7"/>
    <mergeCell ref="TNZ6:TNZ7"/>
    <mergeCell ref="TOA6:TOA7"/>
    <mergeCell ref="TOB6:TOB7"/>
    <mergeCell ref="TOC6:TOC7"/>
    <mergeCell ref="TOD6:TOD7"/>
    <mergeCell ref="TNS6:TNS7"/>
    <mergeCell ref="TNT6:TNT7"/>
    <mergeCell ref="TNU6:TNU7"/>
    <mergeCell ref="TNV6:TNV7"/>
    <mergeCell ref="TNW6:TNW7"/>
    <mergeCell ref="TNX6:TNX7"/>
    <mergeCell ref="TNM6:TNM7"/>
    <mergeCell ref="TNN6:TNN7"/>
    <mergeCell ref="TNO6:TNO7"/>
    <mergeCell ref="TNP6:TNP7"/>
    <mergeCell ref="TNQ6:TNQ7"/>
    <mergeCell ref="TNR6:TNR7"/>
    <mergeCell ref="TOQ6:TOQ7"/>
    <mergeCell ref="TOR6:TOR7"/>
    <mergeCell ref="TOS6:TOS7"/>
    <mergeCell ref="TOT6:TOT7"/>
    <mergeCell ref="TOU6:TOU7"/>
    <mergeCell ref="TOV6:TOV7"/>
    <mergeCell ref="TOK6:TOK7"/>
    <mergeCell ref="TOL6:TOL7"/>
    <mergeCell ref="TOM6:TOM7"/>
    <mergeCell ref="TON6:TON7"/>
    <mergeCell ref="TOO6:TOO7"/>
    <mergeCell ref="TOP6:TOP7"/>
    <mergeCell ref="TOE6:TOE7"/>
    <mergeCell ref="TOF6:TOF7"/>
    <mergeCell ref="TOG6:TOG7"/>
    <mergeCell ref="TOH6:TOH7"/>
    <mergeCell ref="TOI6:TOI7"/>
    <mergeCell ref="TOJ6:TOJ7"/>
    <mergeCell ref="TPI6:TPI7"/>
    <mergeCell ref="TPJ6:TPJ7"/>
    <mergeCell ref="TPK6:TPK7"/>
    <mergeCell ref="TPL6:TPL7"/>
    <mergeCell ref="TPM6:TPM7"/>
    <mergeCell ref="TPN6:TPN7"/>
    <mergeCell ref="TPC6:TPC7"/>
    <mergeCell ref="TPD6:TPD7"/>
    <mergeCell ref="TPE6:TPE7"/>
    <mergeCell ref="TPF6:TPF7"/>
    <mergeCell ref="TPG6:TPG7"/>
    <mergeCell ref="TPH6:TPH7"/>
    <mergeCell ref="TOW6:TOW7"/>
    <mergeCell ref="TOX6:TOX7"/>
    <mergeCell ref="TOY6:TOY7"/>
    <mergeCell ref="TOZ6:TOZ7"/>
    <mergeCell ref="TPA6:TPA7"/>
    <mergeCell ref="TPB6:TPB7"/>
    <mergeCell ref="TQA6:TQA7"/>
    <mergeCell ref="TQB6:TQB7"/>
    <mergeCell ref="TQC6:TQC7"/>
    <mergeCell ref="TQD6:TQD7"/>
    <mergeCell ref="TQE6:TQE7"/>
    <mergeCell ref="TQF6:TQF7"/>
    <mergeCell ref="TPU6:TPU7"/>
    <mergeCell ref="TPV6:TPV7"/>
    <mergeCell ref="TPW6:TPW7"/>
    <mergeCell ref="TPX6:TPX7"/>
    <mergeCell ref="TPY6:TPY7"/>
    <mergeCell ref="TPZ6:TPZ7"/>
    <mergeCell ref="TPO6:TPO7"/>
    <mergeCell ref="TPP6:TPP7"/>
    <mergeCell ref="TPQ6:TPQ7"/>
    <mergeCell ref="TPR6:TPR7"/>
    <mergeCell ref="TPS6:TPS7"/>
    <mergeCell ref="TPT6:TPT7"/>
    <mergeCell ref="TQS6:TQS7"/>
    <mergeCell ref="TQT6:TQT7"/>
    <mergeCell ref="TQU6:TQU7"/>
    <mergeCell ref="TQV6:TQV7"/>
    <mergeCell ref="TQW6:TQW7"/>
    <mergeCell ref="TQX6:TQX7"/>
    <mergeCell ref="TQM6:TQM7"/>
    <mergeCell ref="TQN6:TQN7"/>
    <mergeCell ref="TQO6:TQO7"/>
    <mergeCell ref="TQP6:TQP7"/>
    <mergeCell ref="TQQ6:TQQ7"/>
    <mergeCell ref="TQR6:TQR7"/>
    <mergeCell ref="TQG6:TQG7"/>
    <mergeCell ref="TQH6:TQH7"/>
    <mergeCell ref="TQI6:TQI7"/>
    <mergeCell ref="TQJ6:TQJ7"/>
    <mergeCell ref="TQK6:TQK7"/>
    <mergeCell ref="TQL6:TQL7"/>
    <mergeCell ref="TRK6:TRK7"/>
    <mergeCell ref="TRL6:TRL7"/>
    <mergeCell ref="TRM6:TRM7"/>
    <mergeCell ref="TRN6:TRN7"/>
    <mergeCell ref="TRO6:TRO7"/>
    <mergeCell ref="TRP6:TRP7"/>
    <mergeCell ref="TRE6:TRE7"/>
    <mergeCell ref="TRF6:TRF7"/>
    <mergeCell ref="TRG6:TRG7"/>
    <mergeCell ref="TRH6:TRH7"/>
    <mergeCell ref="TRI6:TRI7"/>
    <mergeCell ref="TRJ6:TRJ7"/>
    <mergeCell ref="TQY6:TQY7"/>
    <mergeCell ref="TQZ6:TQZ7"/>
    <mergeCell ref="TRA6:TRA7"/>
    <mergeCell ref="TRB6:TRB7"/>
    <mergeCell ref="TRC6:TRC7"/>
    <mergeCell ref="TRD6:TRD7"/>
    <mergeCell ref="TSC6:TSC7"/>
    <mergeCell ref="TSD6:TSD7"/>
    <mergeCell ref="TSE6:TSE7"/>
    <mergeCell ref="TSF6:TSF7"/>
    <mergeCell ref="TSG6:TSG7"/>
    <mergeCell ref="TSH6:TSH7"/>
    <mergeCell ref="TRW6:TRW7"/>
    <mergeCell ref="TRX6:TRX7"/>
    <mergeCell ref="TRY6:TRY7"/>
    <mergeCell ref="TRZ6:TRZ7"/>
    <mergeCell ref="TSA6:TSA7"/>
    <mergeCell ref="TSB6:TSB7"/>
    <mergeCell ref="TRQ6:TRQ7"/>
    <mergeCell ref="TRR6:TRR7"/>
    <mergeCell ref="TRS6:TRS7"/>
    <mergeCell ref="TRT6:TRT7"/>
    <mergeCell ref="TRU6:TRU7"/>
    <mergeCell ref="TRV6:TRV7"/>
    <mergeCell ref="TSU6:TSU7"/>
    <mergeCell ref="TSV6:TSV7"/>
    <mergeCell ref="TSW6:TSW7"/>
    <mergeCell ref="TSX6:TSX7"/>
    <mergeCell ref="TSY6:TSY7"/>
    <mergeCell ref="TSZ6:TSZ7"/>
    <mergeCell ref="TSO6:TSO7"/>
    <mergeCell ref="TSP6:TSP7"/>
    <mergeCell ref="TSQ6:TSQ7"/>
    <mergeCell ref="TSR6:TSR7"/>
    <mergeCell ref="TSS6:TSS7"/>
    <mergeCell ref="TST6:TST7"/>
    <mergeCell ref="TSI6:TSI7"/>
    <mergeCell ref="TSJ6:TSJ7"/>
    <mergeCell ref="TSK6:TSK7"/>
    <mergeCell ref="TSL6:TSL7"/>
    <mergeCell ref="TSM6:TSM7"/>
    <mergeCell ref="TSN6:TSN7"/>
    <mergeCell ref="TTM6:TTM7"/>
    <mergeCell ref="TTN6:TTN7"/>
    <mergeCell ref="TTO6:TTO7"/>
    <mergeCell ref="TTP6:TTP7"/>
    <mergeCell ref="TTQ6:TTQ7"/>
    <mergeCell ref="TTR6:TTR7"/>
    <mergeCell ref="TTG6:TTG7"/>
    <mergeCell ref="TTH6:TTH7"/>
    <mergeCell ref="TTI6:TTI7"/>
    <mergeCell ref="TTJ6:TTJ7"/>
    <mergeCell ref="TTK6:TTK7"/>
    <mergeCell ref="TTL6:TTL7"/>
    <mergeCell ref="TTA6:TTA7"/>
    <mergeCell ref="TTB6:TTB7"/>
    <mergeCell ref="TTC6:TTC7"/>
    <mergeCell ref="TTD6:TTD7"/>
    <mergeCell ref="TTE6:TTE7"/>
    <mergeCell ref="TTF6:TTF7"/>
    <mergeCell ref="TUE6:TUE7"/>
    <mergeCell ref="TUF6:TUF7"/>
    <mergeCell ref="TUG6:TUG7"/>
    <mergeCell ref="TUH6:TUH7"/>
    <mergeCell ref="TUI6:TUI7"/>
    <mergeCell ref="TUJ6:TUJ7"/>
    <mergeCell ref="TTY6:TTY7"/>
    <mergeCell ref="TTZ6:TTZ7"/>
    <mergeCell ref="TUA6:TUA7"/>
    <mergeCell ref="TUB6:TUB7"/>
    <mergeCell ref="TUC6:TUC7"/>
    <mergeCell ref="TUD6:TUD7"/>
    <mergeCell ref="TTS6:TTS7"/>
    <mergeCell ref="TTT6:TTT7"/>
    <mergeCell ref="TTU6:TTU7"/>
    <mergeCell ref="TTV6:TTV7"/>
    <mergeCell ref="TTW6:TTW7"/>
    <mergeCell ref="TTX6:TTX7"/>
    <mergeCell ref="TUW6:TUW7"/>
    <mergeCell ref="TUX6:TUX7"/>
    <mergeCell ref="TUY6:TUY7"/>
    <mergeCell ref="TUZ6:TUZ7"/>
    <mergeCell ref="TVA6:TVA7"/>
    <mergeCell ref="TVB6:TVB7"/>
    <mergeCell ref="TUQ6:TUQ7"/>
    <mergeCell ref="TUR6:TUR7"/>
    <mergeCell ref="TUS6:TUS7"/>
    <mergeCell ref="TUT6:TUT7"/>
    <mergeCell ref="TUU6:TUU7"/>
    <mergeCell ref="TUV6:TUV7"/>
    <mergeCell ref="TUK6:TUK7"/>
    <mergeCell ref="TUL6:TUL7"/>
    <mergeCell ref="TUM6:TUM7"/>
    <mergeCell ref="TUN6:TUN7"/>
    <mergeCell ref="TUO6:TUO7"/>
    <mergeCell ref="TUP6:TUP7"/>
    <mergeCell ref="TVO6:TVO7"/>
    <mergeCell ref="TVP6:TVP7"/>
    <mergeCell ref="TVQ6:TVQ7"/>
    <mergeCell ref="TVR6:TVR7"/>
    <mergeCell ref="TVS6:TVS7"/>
    <mergeCell ref="TVT6:TVT7"/>
    <mergeCell ref="TVI6:TVI7"/>
    <mergeCell ref="TVJ6:TVJ7"/>
    <mergeCell ref="TVK6:TVK7"/>
    <mergeCell ref="TVL6:TVL7"/>
    <mergeCell ref="TVM6:TVM7"/>
    <mergeCell ref="TVN6:TVN7"/>
    <mergeCell ref="TVC6:TVC7"/>
    <mergeCell ref="TVD6:TVD7"/>
    <mergeCell ref="TVE6:TVE7"/>
    <mergeCell ref="TVF6:TVF7"/>
    <mergeCell ref="TVG6:TVG7"/>
    <mergeCell ref="TVH6:TVH7"/>
    <mergeCell ref="TWG6:TWG7"/>
    <mergeCell ref="TWH6:TWH7"/>
    <mergeCell ref="TWI6:TWI7"/>
    <mergeCell ref="TWJ6:TWJ7"/>
    <mergeCell ref="TWK6:TWK7"/>
    <mergeCell ref="TWL6:TWL7"/>
    <mergeCell ref="TWA6:TWA7"/>
    <mergeCell ref="TWB6:TWB7"/>
    <mergeCell ref="TWC6:TWC7"/>
    <mergeCell ref="TWD6:TWD7"/>
    <mergeCell ref="TWE6:TWE7"/>
    <mergeCell ref="TWF6:TWF7"/>
    <mergeCell ref="TVU6:TVU7"/>
    <mergeCell ref="TVV6:TVV7"/>
    <mergeCell ref="TVW6:TVW7"/>
    <mergeCell ref="TVX6:TVX7"/>
    <mergeCell ref="TVY6:TVY7"/>
    <mergeCell ref="TVZ6:TVZ7"/>
    <mergeCell ref="TWY6:TWY7"/>
    <mergeCell ref="TWZ6:TWZ7"/>
    <mergeCell ref="TXA6:TXA7"/>
    <mergeCell ref="TXB6:TXB7"/>
    <mergeCell ref="TXC6:TXC7"/>
    <mergeCell ref="TXD6:TXD7"/>
    <mergeCell ref="TWS6:TWS7"/>
    <mergeCell ref="TWT6:TWT7"/>
    <mergeCell ref="TWU6:TWU7"/>
    <mergeCell ref="TWV6:TWV7"/>
    <mergeCell ref="TWW6:TWW7"/>
    <mergeCell ref="TWX6:TWX7"/>
    <mergeCell ref="TWM6:TWM7"/>
    <mergeCell ref="TWN6:TWN7"/>
    <mergeCell ref="TWO6:TWO7"/>
    <mergeCell ref="TWP6:TWP7"/>
    <mergeCell ref="TWQ6:TWQ7"/>
    <mergeCell ref="TWR6:TWR7"/>
    <mergeCell ref="TXQ6:TXQ7"/>
    <mergeCell ref="TXR6:TXR7"/>
    <mergeCell ref="TXS6:TXS7"/>
    <mergeCell ref="TXT6:TXT7"/>
    <mergeCell ref="TXU6:TXU7"/>
    <mergeCell ref="TXV6:TXV7"/>
    <mergeCell ref="TXK6:TXK7"/>
    <mergeCell ref="TXL6:TXL7"/>
    <mergeCell ref="TXM6:TXM7"/>
    <mergeCell ref="TXN6:TXN7"/>
    <mergeCell ref="TXO6:TXO7"/>
    <mergeCell ref="TXP6:TXP7"/>
    <mergeCell ref="TXE6:TXE7"/>
    <mergeCell ref="TXF6:TXF7"/>
    <mergeCell ref="TXG6:TXG7"/>
    <mergeCell ref="TXH6:TXH7"/>
    <mergeCell ref="TXI6:TXI7"/>
    <mergeCell ref="TXJ6:TXJ7"/>
    <mergeCell ref="TYI6:TYI7"/>
    <mergeCell ref="TYJ6:TYJ7"/>
    <mergeCell ref="TYK6:TYK7"/>
    <mergeCell ref="TYL6:TYL7"/>
    <mergeCell ref="TYM6:TYM7"/>
    <mergeCell ref="TYN6:TYN7"/>
    <mergeCell ref="TYC6:TYC7"/>
    <mergeCell ref="TYD6:TYD7"/>
    <mergeCell ref="TYE6:TYE7"/>
    <mergeCell ref="TYF6:TYF7"/>
    <mergeCell ref="TYG6:TYG7"/>
    <mergeCell ref="TYH6:TYH7"/>
    <mergeCell ref="TXW6:TXW7"/>
    <mergeCell ref="TXX6:TXX7"/>
    <mergeCell ref="TXY6:TXY7"/>
    <mergeCell ref="TXZ6:TXZ7"/>
    <mergeCell ref="TYA6:TYA7"/>
    <mergeCell ref="TYB6:TYB7"/>
    <mergeCell ref="TZA6:TZA7"/>
    <mergeCell ref="TZB6:TZB7"/>
    <mergeCell ref="TZC6:TZC7"/>
    <mergeCell ref="TZD6:TZD7"/>
    <mergeCell ref="TZE6:TZE7"/>
    <mergeCell ref="TZF6:TZF7"/>
    <mergeCell ref="TYU6:TYU7"/>
    <mergeCell ref="TYV6:TYV7"/>
    <mergeCell ref="TYW6:TYW7"/>
    <mergeCell ref="TYX6:TYX7"/>
    <mergeCell ref="TYY6:TYY7"/>
    <mergeCell ref="TYZ6:TYZ7"/>
    <mergeCell ref="TYO6:TYO7"/>
    <mergeCell ref="TYP6:TYP7"/>
    <mergeCell ref="TYQ6:TYQ7"/>
    <mergeCell ref="TYR6:TYR7"/>
    <mergeCell ref="TYS6:TYS7"/>
    <mergeCell ref="TYT6:TYT7"/>
    <mergeCell ref="TZS6:TZS7"/>
    <mergeCell ref="TZT6:TZT7"/>
    <mergeCell ref="TZU6:TZU7"/>
    <mergeCell ref="TZV6:TZV7"/>
    <mergeCell ref="TZW6:TZW7"/>
    <mergeCell ref="TZX6:TZX7"/>
    <mergeCell ref="TZM6:TZM7"/>
    <mergeCell ref="TZN6:TZN7"/>
    <mergeCell ref="TZO6:TZO7"/>
    <mergeCell ref="TZP6:TZP7"/>
    <mergeCell ref="TZQ6:TZQ7"/>
    <mergeCell ref="TZR6:TZR7"/>
    <mergeCell ref="TZG6:TZG7"/>
    <mergeCell ref="TZH6:TZH7"/>
    <mergeCell ref="TZI6:TZI7"/>
    <mergeCell ref="TZJ6:TZJ7"/>
    <mergeCell ref="TZK6:TZK7"/>
    <mergeCell ref="TZL6:TZL7"/>
    <mergeCell ref="UAK6:UAK7"/>
    <mergeCell ref="UAL6:UAL7"/>
    <mergeCell ref="UAM6:UAM7"/>
    <mergeCell ref="UAN6:UAN7"/>
    <mergeCell ref="UAO6:UAO7"/>
    <mergeCell ref="UAP6:UAP7"/>
    <mergeCell ref="UAE6:UAE7"/>
    <mergeCell ref="UAF6:UAF7"/>
    <mergeCell ref="UAG6:UAG7"/>
    <mergeCell ref="UAH6:UAH7"/>
    <mergeCell ref="UAI6:UAI7"/>
    <mergeCell ref="UAJ6:UAJ7"/>
    <mergeCell ref="TZY6:TZY7"/>
    <mergeCell ref="TZZ6:TZZ7"/>
    <mergeCell ref="UAA6:UAA7"/>
    <mergeCell ref="UAB6:UAB7"/>
    <mergeCell ref="UAC6:UAC7"/>
    <mergeCell ref="UAD6:UAD7"/>
    <mergeCell ref="UBC6:UBC7"/>
    <mergeCell ref="UBD6:UBD7"/>
    <mergeCell ref="UBE6:UBE7"/>
    <mergeCell ref="UBF6:UBF7"/>
    <mergeCell ref="UBG6:UBG7"/>
    <mergeCell ref="UBH6:UBH7"/>
    <mergeCell ref="UAW6:UAW7"/>
    <mergeCell ref="UAX6:UAX7"/>
    <mergeCell ref="UAY6:UAY7"/>
    <mergeCell ref="UAZ6:UAZ7"/>
    <mergeCell ref="UBA6:UBA7"/>
    <mergeCell ref="UBB6:UBB7"/>
    <mergeCell ref="UAQ6:UAQ7"/>
    <mergeCell ref="UAR6:UAR7"/>
    <mergeCell ref="UAS6:UAS7"/>
    <mergeCell ref="UAT6:UAT7"/>
    <mergeCell ref="UAU6:UAU7"/>
    <mergeCell ref="UAV6:UAV7"/>
    <mergeCell ref="UBU6:UBU7"/>
    <mergeCell ref="UBV6:UBV7"/>
    <mergeCell ref="UBW6:UBW7"/>
    <mergeCell ref="UBX6:UBX7"/>
    <mergeCell ref="UBY6:UBY7"/>
    <mergeCell ref="UBZ6:UBZ7"/>
    <mergeCell ref="UBO6:UBO7"/>
    <mergeCell ref="UBP6:UBP7"/>
    <mergeCell ref="UBQ6:UBQ7"/>
    <mergeCell ref="UBR6:UBR7"/>
    <mergeCell ref="UBS6:UBS7"/>
    <mergeCell ref="UBT6:UBT7"/>
    <mergeCell ref="UBI6:UBI7"/>
    <mergeCell ref="UBJ6:UBJ7"/>
    <mergeCell ref="UBK6:UBK7"/>
    <mergeCell ref="UBL6:UBL7"/>
    <mergeCell ref="UBM6:UBM7"/>
    <mergeCell ref="UBN6:UBN7"/>
    <mergeCell ref="UCM6:UCM7"/>
    <mergeCell ref="UCN6:UCN7"/>
    <mergeCell ref="UCO6:UCO7"/>
    <mergeCell ref="UCP6:UCP7"/>
    <mergeCell ref="UCQ6:UCQ7"/>
    <mergeCell ref="UCR6:UCR7"/>
    <mergeCell ref="UCG6:UCG7"/>
    <mergeCell ref="UCH6:UCH7"/>
    <mergeCell ref="UCI6:UCI7"/>
    <mergeCell ref="UCJ6:UCJ7"/>
    <mergeCell ref="UCK6:UCK7"/>
    <mergeCell ref="UCL6:UCL7"/>
    <mergeCell ref="UCA6:UCA7"/>
    <mergeCell ref="UCB6:UCB7"/>
    <mergeCell ref="UCC6:UCC7"/>
    <mergeCell ref="UCD6:UCD7"/>
    <mergeCell ref="UCE6:UCE7"/>
    <mergeCell ref="UCF6:UCF7"/>
    <mergeCell ref="UDE6:UDE7"/>
    <mergeCell ref="UDF6:UDF7"/>
    <mergeCell ref="UDG6:UDG7"/>
    <mergeCell ref="UDH6:UDH7"/>
    <mergeCell ref="UDI6:UDI7"/>
    <mergeCell ref="UDJ6:UDJ7"/>
    <mergeCell ref="UCY6:UCY7"/>
    <mergeCell ref="UCZ6:UCZ7"/>
    <mergeCell ref="UDA6:UDA7"/>
    <mergeCell ref="UDB6:UDB7"/>
    <mergeCell ref="UDC6:UDC7"/>
    <mergeCell ref="UDD6:UDD7"/>
    <mergeCell ref="UCS6:UCS7"/>
    <mergeCell ref="UCT6:UCT7"/>
    <mergeCell ref="UCU6:UCU7"/>
    <mergeCell ref="UCV6:UCV7"/>
    <mergeCell ref="UCW6:UCW7"/>
    <mergeCell ref="UCX6:UCX7"/>
    <mergeCell ref="UDW6:UDW7"/>
    <mergeCell ref="UDX6:UDX7"/>
    <mergeCell ref="UDY6:UDY7"/>
    <mergeCell ref="UDZ6:UDZ7"/>
    <mergeCell ref="UEA6:UEA7"/>
    <mergeCell ref="UEB6:UEB7"/>
    <mergeCell ref="UDQ6:UDQ7"/>
    <mergeCell ref="UDR6:UDR7"/>
    <mergeCell ref="UDS6:UDS7"/>
    <mergeCell ref="UDT6:UDT7"/>
    <mergeCell ref="UDU6:UDU7"/>
    <mergeCell ref="UDV6:UDV7"/>
    <mergeCell ref="UDK6:UDK7"/>
    <mergeCell ref="UDL6:UDL7"/>
    <mergeCell ref="UDM6:UDM7"/>
    <mergeCell ref="UDN6:UDN7"/>
    <mergeCell ref="UDO6:UDO7"/>
    <mergeCell ref="UDP6:UDP7"/>
    <mergeCell ref="UEO6:UEO7"/>
    <mergeCell ref="UEP6:UEP7"/>
    <mergeCell ref="UEQ6:UEQ7"/>
    <mergeCell ref="UER6:UER7"/>
    <mergeCell ref="UES6:UES7"/>
    <mergeCell ref="UET6:UET7"/>
    <mergeCell ref="UEI6:UEI7"/>
    <mergeCell ref="UEJ6:UEJ7"/>
    <mergeCell ref="UEK6:UEK7"/>
    <mergeCell ref="UEL6:UEL7"/>
    <mergeCell ref="UEM6:UEM7"/>
    <mergeCell ref="UEN6:UEN7"/>
    <mergeCell ref="UEC6:UEC7"/>
    <mergeCell ref="UED6:UED7"/>
    <mergeCell ref="UEE6:UEE7"/>
    <mergeCell ref="UEF6:UEF7"/>
    <mergeCell ref="UEG6:UEG7"/>
    <mergeCell ref="UEH6:UEH7"/>
    <mergeCell ref="UFG6:UFG7"/>
    <mergeCell ref="UFH6:UFH7"/>
    <mergeCell ref="UFI6:UFI7"/>
    <mergeCell ref="UFJ6:UFJ7"/>
    <mergeCell ref="UFK6:UFK7"/>
    <mergeCell ref="UFL6:UFL7"/>
    <mergeCell ref="UFA6:UFA7"/>
    <mergeCell ref="UFB6:UFB7"/>
    <mergeCell ref="UFC6:UFC7"/>
    <mergeCell ref="UFD6:UFD7"/>
    <mergeCell ref="UFE6:UFE7"/>
    <mergeCell ref="UFF6:UFF7"/>
    <mergeCell ref="UEU6:UEU7"/>
    <mergeCell ref="UEV6:UEV7"/>
    <mergeCell ref="UEW6:UEW7"/>
    <mergeCell ref="UEX6:UEX7"/>
    <mergeCell ref="UEY6:UEY7"/>
    <mergeCell ref="UEZ6:UEZ7"/>
    <mergeCell ref="UFY6:UFY7"/>
    <mergeCell ref="UFZ6:UFZ7"/>
    <mergeCell ref="UGA6:UGA7"/>
    <mergeCell ref="UGB6:UGB7"/>
    <mergeCell ref="UGC6:UGC7"/>
    <mergeCell ref="UGD6:UGD7"/>
    <mergeCell ref="UFS6:UFS7"/>
    <mergeCell ref="UFT6:UFT7"/>
    <mergeCell ref="UFU6:UFU7"/>
    <mergeCell ref="UFV6:UFV7"/>
    <mergeCell ref="UFW6:UFW7"/>
    <mergeCell ref="UFX6:UFX7"/>
    <mergeCell ref="UFM6:UFM7"/>
    <mergeCell ref="UFN6:UFN7"/>
    <mergeCell ref="UFO6:UFO7"/>
    <mergeCell ref="UFP6:UFP7"/>
    <mergeCell ref="UFQ6:UFQ7"/>
    <mergeCell ref="UFR6:UFR7"/>
    <mergeCell ref="UGQ6:UGQ7"/>
    <mergeCell ref="UGR6:UGR7"/>
    <mergeCell ref="UGS6:UGS7"/>
    <mergeCell ref="UGT6:UGT7"/>
    <mergeCell ref="UGU6:UGU7"/>
    <mergeCell ref="UGV6:UGV7"/>
    <mergeCell ref="UGK6:UGK7"/>
    <mergeCell ref="UGL6:UGL7"/>
    <mergeCell ref="UGM6:UGM7"/>
    <mergeCell ref="UGN6:UGN7"/>
    <mergeCell ref="UGO6:UGO7"/>
    <mergeCell ref="UGP6:UGP7"/>
    <mergeCell ref="UGE6:UGE7"/>
    <mergeCell ref="UGF6:UGF7"/>
    <mergeCell ref="UGG6:UGG7"/>
    <mergeCell ref="UGH6:UGH7"/>
    <mergeCell ref="UGI6:UGI7"/>
    <mergeCell ref="UGJ6:UGJ7"/>
    <mergeCell ref="UHI6:UHI7"/>
    <mergeCell ref="UHJ6:UHJ7"/>
    <mergeCell ref="UHK6:UHK7"/>
    <mergeCell ref="UHL6:UHL7"/>
    <mergeCell ref="UHM6:UHM7"/>
    <mergeCell ref="UHN6:UHN7"/>
    <mergeCell ref="UHC6:UHC7"/>
    <mergeCell ref="UHD6:UHD7"/>
    <mergeCell ref="UHE6:UHE7"/>
    <mergeCell ref="UHF6:UHF7"/>
    <mergeCell ref="UHG6:UHG7"/>
    <mergeCell ref="UHH6:UHH7"/>
    <mergeCell ref="UGW6:UGW7"/>
    <mergeCell ref="UGX6:UGX7"/>
    <mergeCell ref="UGY6:UGY7"/>
    <mergeCell ref="UGZ6:UGZ7"/>
    <mergeCell ref="UHA6:UHA7"/>
    <mergeCell ref="UHB6:UHB7"/>
    <mergeCell ref="UIA6:UIA7"/>
    <mergeCell ref="UIB6:UIB7"/>
    <mergeCell ref="UIC6:UIC7"/>
    <mergeCell ref="UID6:UID7"/>
    <mergeCell ref="UIE6:UIE7"/>
    <mergeCell ref="UIF6:UIF7"/>
    <mergeCell ref="UHU6:UHU7"/>
    <mergeCell ref="UHV6:UHV7"/>
    <mergeCell ref="UHW6:UHW7"/>
    <mergeCell ref="UHX6:UHX7"/>
    <mergeCell ref="UHY6:UHY7"/>
    <mergeCell ref="UHZ6:UHZ7"/>
    <mergeCell ref="UHO6:UHO7"/>
    <mergeCell ref="UHP6:UHP7"/>
    <mergeCell ref="UHQ6:UHQ7"/>
    <mergeCell ref="UHR6:UHR7"/>
    <mergeCell ref="UHS6:UHS7"/>
    <mergeCell ref="UHT6:UHT7"/>
    <mergeCell ref="UIS6:UIS7"/>
    <mergeCell ref="UIT6:UIT7"/>
    <mergeCell ref="UIU6:UIU7"/>
    <mergeCell ref="UIV6:UIV7"/>
    <mergeCell ref="UIW6:UIW7"/>
    <mergeCell ref="UIX6:UIX7"/>
    <mergeCell ref="UIM6:UIM7"/>
    <mergeCell ref="UIN6:UIN7"/>
    <mergeCell ref="UIO6:UIO7"/>
    <mergeCell ref="UIP6:UIP7"/>
    <mergeCell ref="UIQ6:UIQ7"/>
    <mergeCell ref="UIR6:UIR7"/>
    <mergeCell ref="UIG6:UIG7"/>
    <mergeCell ref="UIH6:UIH7"/>
    <mergeCell ref="UII6:UII7"/>
    <mergeCell ref="UIJ6:UIJ7"/>
    <mergeCell ref="UIK6:UIK7"/>
    <mergeCell ref="UIL6:UIL7"/>
    <mergeCell ref="UJK6:UJK7"/>
    <mergeCell ref="UJL6:UJL7"/>
    <mergeCell ref="UJM6:UJM7"/>
    <mergeCell ref="UJN6:UJN7"/>
    <mergeCell ref="UJO6:UJO7"/>
    <mergeCell ref="UJP6:UJP7"/>
    <mergeCell ref="UJE6:UJE7"/>
    <mergeCell ref="UJF6:UJF7"/>
    <mergeCell ref="UJG6:UJG7"/>
    <mergeCell ref="UJH6:UJH7"/>
    <mergeCell ref="UJI6:UJI7"/>
    <mergeCell ref="UJJ6:UJJ7"/>
    <mergeCell ref="UIY6:UIY7"/>
    <mergeCell ref="UIZ6:UIZ7"/>
    <mergeCell ref="UJA6:UJA7"/>
    <mergeCell ref="UJB6:UJB7"/>
    <mergeCell ref="UJC6:UJC7"/>
    <mergeCell ref="UJD6:UJD7"/>
    <mergeCell ref="UKC6:UKC7"/>
    <mergeCell ref="UKD6:UKD7"/>
    <mergeCell ref="UKE6:UKE7"/>
    <mergeCell ref="UKF6:UKF7"/>
    <mergeCell ref="UKG6:UKG7"/>
    <mergeCell ref="UKH6:UKH7"/>
    <mergeCell ref="UJW6:UJW7"/>
    <mergeCell ref="UJX6:UJX7"/>
    <mergeCell ref="UJY6:UJY7"/>
    <mergeCell ref="UJZ6:UJZ7"/>
    <mergeCell ref="UKA6:UKA7"/>
    <mergeCell ref="UKB6:UKB7"/>
    <mergeCell ref="UJQ6:UJQ7"/>
    <mergeCell ref="UJR6:UJR7"/>
    <mergeCell ref="UJS6:UJS7"/>
    <mergeCell ref="UJT6:UJT7"/>
    <mergeCell ref="UJU6:UJU7"/>
    <mergeCell ref="UJV6:UJV7"/>
    <mergeCell ref="UKU6:UKU7"/>
    <mergeCell ref="UKV6:UKV7"/>
    <mergeCell ref="UKW6:UKW7"/>
    <mergeCell ref="UKX6:UKX7"/>
    <mergeCell ref="UKY6:UKY7"/>
    <mergeCell ref="UKZ6:UKZ7"/>
    <mergeCell ref="UKO6:UKO7"/>
    <mergeCell ref="UKP6:UKP7"/>
    <mergeCell ref="UKQ6:UKQ7"/>
    <mergeCell ref="UKR6:UKR7"/>
    <mergeCell ref="UKS6:UKS7"/>
    <mergeCell ref="UKT6:UKT7"/>
    <mergeCell ref="UKI6:UKI7"/>
    <mergeCell ref="UKJ6:UKJ7"/>
    <mergeCell ref="UKK6:UKK7"/>
    <mergeCell ref="UKL6:UKL7"/>
    <mergeCell ref="UKM6:UKM7"/>
    <mergeCell ref="UKN6:UKN7"/>
    <mergeCell ref="ULM6:ULM7"/>
    <mergeCell ref="ULN6:ULN7"/>
    <mergeCell ref="ULO6:ULO7"/>
    <mergeCell ref="ULP6:ULP7"/>
    <mergeCell ref="ULQ6:ULQ7"/>
    <mergeCell ref="ULR6:ULR7"/>
    <mergeCell ref="ULG6:ULG7"/>
    <mergeCell ref="ULH6:ULH7"/>
    <mergeCell ref="ULI6:ULI7"/>
    <mergeCell ref="ULJ6:ULJ7"/>
    <mergeCell ref="ULK6:ULK7"/>
    <mergeCell ref="ULL6:ULL7"/>
    <mergeCell ref="ULA6:ULA7"/>
    <mergeCell ref="ULB6:ULB7"/>
    <mergeCell ref="ULC6:ULC7"/>
    <mergeCell ref="ULD6:ULD7"/>
    <mergeCell ref="ULE6:ULE7"/>
    <mergeCell ref="ULF6:ULF7"/>
    <mergeCell ref="UME6:UME7"/>
    <mergeCell ref="UMF6:UMF7"/>
    <mergeCell ref="UMG6:UMG7"/>
    <mergeCell ref="UMH6:UMH7"/>
    <mergeCell ref="UMI6:UMI7"/>
    <mergeCell ref="UMJ6:UMJ7"/>
    <mergeCell ref="ULY6:ULY7"/>
    <mergeCell ref="ULZ6:ULZ7"/>
    <mergeCell ref="UMA6:UMA7"/>
    <mergeCell ref="UMB6:UMB7"/>
    <mergeCell ref="UMC6:UMC7"/>
    <mergeCell ref="UMD6:UMD7"/>
    <mergeCell ref="ULS6:ULS7"/>
    <mergeCell ref="ULT6:ULT7"/>
    <mergeCell ref="ULU6:ULU7"/>
    <mergeCell ref="ULV6:ULV7"/>
    <mergeCell ref="ULW6:ULW7"/>
    <mergeCell ref="ULX6:ULX7"/>
    <mergeCell ref="UMW6:UMW7"/>
    <mergeCell ref="UMX6:UMX7"/>
    <mergeCell ref="UMY6:UMY7"/>
    <mergeCell ref="UMZ6:UMZ7"/>
    <mergeCell ref="UNA6:UNA7"/>
    <mergeCell ref="UNB6:UNB7"/>
    <mergeCell ref="UMQ6:UMQ7"/>
    <mergeCell ref="UMR6:UMR7"/>
    <mergeCell ref="UMS6:UMS7"/>
    <mergeCell ref="UMT6:UMT7"/>
    <mergeCell ref="UMU6:UMU7"/>
    <mergeCell ref="UMV6:UMV7"/>
    <mergeCell ref="UMK6:UMK7"/>
    <mergeCell ref="UML6:UML7"/>
    <mergeCell ref="UMM6:UMM7"/>
    <mergeCell ref="UMN6:UMN7"/>
    <mergeCell ref="UMO6:UMO7"/>
    <mergeCell ref="UMP6:UMP7"/>
    <mergeCell ref="UNO6:UNO7"/>
    <mergeCell ref="UNP6:UNP7"/>
    <mergeCell ref="UNQ6:UNQ7"/>
    <mergeCell ref="UNR6:UNR7"/>
    <mergeCell ref="UNS6:UNS7"/>
    <mergeCell ref="UNT6:UNT7"/>
    <mergeCell ref="UNI6:UNI7"/>
    <mergeCell ref="UNJ6:UNJ7"/>
    <mergeCell ref="UNK6:UNK7"/>
    <mergeCell ref="UNL6:UNL7"/>
    <mergeCell ref="UNM6:UNM7"/>
    <mergeCell ref="UNN6:UNN7"/>
    <mergeCell ref="UNC6:UNC7"/>
    <mergeCell ref="UND6:UND7"/>
    <mergeCell ref="UNE6:UNE7"/>
    <mergeCell ref="UNF6:UNF7"/>
    <mergeCell ref="UNG6:UNG7"/>
    <mergeCell ref="UNH6:UNH7"/>
    <mergeCell ref="UOG6:UOG7"/>
    <mergeCell ref="UOH6:UOH7"/>
    <mergeCell ref="UOI6:UOI7"/>
    <mergeCell ref="UOJ6:UOJ7"/>
    <mergeCell ref="UOK6:UOK7"/>
    <mergeCell ref="UOL6:UOL7"/>
    <mergeCell ref="UOA6:UOA7"/>
    <mergeCell ref="UOB6:UOB7"/>
    <mergeCell ref="UOC6:UOC7"/>
    <mergeCell ref="UOD6:UOD7"/>
    <mergeCell ref="UOE6:UOE7"/>
    <mergeCell ref="UOF6:UOF7"/>
    <mergeCell ref="UNU6:UNU7"/>
    <mergeCell ref="UNV6:UNV7"/>
    <mergeCell ref="UNW6:UNW7"/>
    <mergeCell ref="UNX6:UNX7"/>
    <mergeCell ref="UNY6:UNY7"/>
    <mergeCell ref="UNZ6:UNZ7"/>
    <mergeCell ref="UOY6:UOY7"/>
    <mergeCell ref="UOZ6:UOZ7"/>
    <mergeCell ref="UPA6:UPA7"/>
    <mergeCell ref="UPB6:UPB7"/>
    <mergeCell ref="UPC6:UPC7"/>
    <mergeCell ref="UPD6:UPD7"/>
    <mergeCell ref="UOS6:UOS7"/>
    <mergeCell ref="UOT6:UOT7"/>
    <mergeCell ref="UOU6:UOU7"/>
    <mergeCell ref="UOV6:UOV7"/>
    <mergeCell ref="UOW6:UOW7"/>
    <mergeCell ref="UOX6:UOX7"/>
    <mergeCell ref="UOM6:UOM7"/>
    <mergeCell ref="UON6:UON7"/>
    <mergeCell ref="UOO6:UOO7"/>
    <mergeCell ref="UOP6:UOP7"/>
    <mergeCell ref="UOQ6:UOQ7"/>
    <mergeCell ref="UOR6:UOR7"/>
    <mergeCell ref="UPQ6:UPQ7"/>
    <mergeCell ref="UPR6:UPR7"/>
    <mergeCell ref="UPS6:UPS7"/>
    <mergeCell ref="UPT6:UPT7"/>
    <mergeCell ref="UPU6:UPU7"/>
    <mergeCell ref="UPV6:UPV7"/>
    <mergeCell ref="UPK6:UPK7"/>
    <mergeCell ref="UPL6:UPL7"/>
    <mergeCell ref="UPM6:UPM7"/>
    <mergeCell ref="UPN6:UPN7"/>
    <mergeCell ref="UPO6:UPO7"/>
    <mergeCell ref="UPP6:UPP7"/>
    <mergeCell ref="UPE6:UPE7"/>
    <mergeCell ref="UPF6:UPF7"/>
    <mergeCell ref="UPG6:UPG7"/>
    <mergeCell ref="UPH6:UPH7"/>
    <mergeCell ref="UPI6:UPI7"/>
    <mergeCell ref="UPJ6:UPJ7"/>
    <mergeCell ref="UQI6:UQI7"/>
    <mergeCell ref="UQJ6:UQJ7"/>
    <mergeCell ref="UQK6:UQK7"/>
    <mergeCell ref="UQL6:UQL7"/>
    <mergeCell ref="UQM6:UQM7"/>
    <mergeCell ref="UQN6:UQN7"/>
    <mergeCell ref="UQC6:UQC7"/>
    <mergeCell ref="UQD6:UQD7"/>
    <mergeCell ref="UQE6:UQE7"/>
    <mergeCell ref="UQF6:UQF7"/>
    <mergeCell ref="UQG6:UQG7"/>
    <mergeCell ref="UQH6:UQH7"/>
    <mergeCell ref="UPW6:UPW7"/>
    <mergeCell ref="UPX6:UPX7"/>
    <mergeCell ref="UPY6:UPY7"/>
    <mergeCell ref="UPZ6:UPZ7"/>
    <mergeCell ref="UQA6:UQA7"/>
    <mergeCell ref="UQB6:UQB7"/>
    <mergeCell ref="URA6:URA7"/>
    <mergeCell ref="URB6:URB7"/>
    <mergeCell ref="URC6:URC7"/>
    <mergeCell ref="URD6:URD7"/>
    <mergeCell ref="URE6:URE7"/>
    <mergeCell ref="URF6:URF7"/>
    <mergeCell ref="UQU6:UQU7"/>
    <mergeCell ref="UQV6:UQV7"/>
    <mergeCell ref="UQW6:UQW7"/>
    <mergeCell ref="UQX6:UQX7"/>
    <mergeCell ref="UQY6:UQY7"/>
    <mergeCell ref="UQZ6:UQZ7"/>
    <mergeCell ref="UQO6:UQO7"/>
    <mergeCell ref="UQP6:UQP7"/>
    <mergeCell ref="UQQ6:UQQ7"/>
    <mergeCell ref="UQR6:UQR7"/>
    <mergeCell ref="UQS6:UQS7"/>
    <mergeCell ref="UQT6:UQT7"/>
    <mergeCell ref="URS6:URS7"/>
    <mergeCell ref="URT6:URT7"/>
    <mergeCell ref="URU6:URU7"/>
    <mergeCell ref="URV6:URV7"/>
    <mergeCell ref="URW6:URW7"/>
    <mergeCell ref="URX6:URX7"/>
    <mergeCell ref="URM6:URM7"/>
    <mergeCell ref="URN6:URN7"/>
    <mergeCell ref="URO6:URO7"/>
    <mergeCell ref="URP6:URP7"/>
    <mergeCell ref="URQ6:URQ7"/>
    <mergeCell ref="URR6:URR7"/>
    <mergeCell ref="URG6:URG7"/>
    <mergeCell ref="URH6:URH7"/>
    <mergeCell ref="URI6:URI7"/>
    <mergeCell ref="URJ6:URJ7"/>
    <mergeCell ref="URK6:URK7"/>
    <mergeCell ref="URL6:URL7"/>
    <mergeCell ref="USK6:USK7"/>
    <mergeCell ref="USL6:USL7"/>
    <mergeCell ref="USM6:USM7"/>
    <mergeCell ref="USN6:USN7"/>
    <mergeCell ref="USO6:USO7"/>
    <mergeCell ref="USP6:USP7"/>
    <mergeCell ref="USE6:USE7"/>
    <mergeCell ref="USF6:USF7"/>
    <mergeCell ref="USG6:USG7"/>
    <mergeCell ref="USH6:USH7"/>
    <mergeCell ref="USI6:USI7"/>
    <mergeCell ref="USJ6:USJ7"/>
    <mergeCell ref="URY6:URY7"/>
    <mergeCell ref="URZ6:URZ7"/>
    <mergeCell ref="USA6:USA7"/>
    <mergeCell ref="USB6:USB7"/>
    <mergeCell ref="USC6:USC7"/>
    <mergeCell ref="USD6:USD7"/>
    <mergeCell ref="UTC6:UTC7"/>
    <mergeCell ref="UTD6:UTD7"/>
    <mergeCell ref="UTE6:UTE7"/>
    <mergeCell ref="UTF6:UTF7"/>
    <mergeCell ref="UTG6:UTG7"/>
    <mergeCell ref="UTH6:UTH7"/>
    <mergeCell ref="USW6:USW7"/>
    <mergeCell ref="USX6:USX7"/>
    <mergeCell ref="USY6:USY7"/>
    <mergeCell ref="USZ6:USZ7"/>
    <mergeCell ref="UTA6:UTA7"/>
    <mergeCell ref="UTB6:UTB7"/>
    <mergeCell ref="USQ6:USQ7"/>
    <mergeCell ref="USR6:USR7"/>
    <mergeCell ref="USS6:USS7"/>
    <mergeCell ref="UST6:UST7"/>
    <mergeCell ref="USU6:USU7"/>
    <mergeCell ref="USV6:USV7"/>
    <mergeCell ref="UTU6:UTU7"/>
    <mergeCell ref="UTV6:UTV7"/>
    <mergeCell ref="UTW6:UTW7"/>
    <mergeCell ref="UTX6:UTX7"/>
    <mergeCell ref="UTY6:UTY7"/>
    <mergeCell ref="UTZ6:UTZ7"/>
    <mergeCell ref="UTO6:UTO7"/>
    <mergeCell ref="UTP6:UTP7"/>
    <mergeCell ref="UTQ6:UTQ7"/>
    <mergeCell ref="UTR6:UTR7"/>
    <mergeCell ref="UTS6:UTS7"/>
    <mergeCell ref="UTT6:UTT7"/>
    <mergeCell ref="UTI6:UTI7"/>
    <mergeCell ref="UTJ6:UTJ7"/>
    <mergeCell ref="UTK6:UTK7"/>
    <mergeCell ref="UTL6:UTL7"/>
    <mergeCell ref="UTM6:UTM7"/>
    <mergeCell ref="UTN6:UTN7"/>
    <mergeCell ref="UUM6:UUM7"/>
    <mergeCell ref="UUN6:UUN7"/>
    <mergeCell ref="UUO6:UUO7"/>
    <mergeCell ref="UUP6:UUP7"/>
    <mergeCell ref="UUQ6:UUQ7"/>
    <mergeCell ref="UUR6:UUR7"/>
    <mergeCell ref="UUG6:UUG7"/>
    <mergeCell ref="UUH6:UUH7"/>
    <mergeCell ref="UUI6:UUI7"/>
    <mergeCell ref="UUJ6:UUJ7"/>
    <mergeCell ref="UUK6:UUK7"/>
    <mergeCell ref="UUL6:UUL7"/>
    <mergeCell ref="UUA6:UUA7"/>
    <mergeCell ref="UUB6:UUB7"/>
    <mergeCell ref="UUC6:UUC7"/>
    <mergeCell ref="UUD6:UUD7"/>
    <mergeCell ref="UUE6:UUE7"/>
    <mergeCell ref="UUF6:UUF7"/>
    <mergeCell ref="UVE6:UVE7"/>
    <mergeCell ref="UVF6:UVF7"/>
    <mergeCell ref="UVG6:UVG7"/>
    <mergeCell ref="UVH6:UVH7"/>
    <mergeCell ref="UVI6:UVI7"/>
    <mergeCell ref="UVJ6:UVJ7"/>
    <mergeCell ref="UUY6:UUY7"/>
    <mergeCell ref="UUZ6:UUZ7"/>
    <mergeCell ref="UVA6:UVA7"/>
    <mergeCell ref="UVB6:UVB7"/>
    <mergeCell ref="UVC6:UVC7"/>
    <mergeCell ref="UVD6:UVD7"/>
    <mergeCell ref="UUS6:UUS7"/>
    <mergeCell ref="UUT6:UUT7"/>
    <mergeCell ref="UUU6:UUU7"/>
    <mergeCell ref="UUV6:UUV7"/>
    <mergeCell ref="UUW6:UUW7"/>
    <mergeCell ref="UUX6:UUX7"/>
    <mergeCell ref="UVW6:UVW7"/>
    <mergeCell ref="UVX6:UVX7"/>
    <mergeCell ref="UVY6:UVY7"/>
    <mergeCell ref="UVZ6:UVZ7"/>
    <mergeCell ref="UWA6:UWA7"/>
    <mergeCell ref="UWB6:UWB7"/>
    <mergeCell ref="UVQ6:UVQ7"/>
    <mergeCell ref="UVR6:UVR7"/>
    <mergeCell ref="UVS6:UVS7"/>
    <mergeCell ref="UVT6:UVT7"/>
    <mergeCell ref="UVU6:UVU7"/>
    <mergeCell ref="UVV6:UVV7"/>
    <mergeCell ref="UVK6:UVK7"/>
    <mergeCell ref="UVL6:UVL7"/>
    <mergeCell ref="UVM6:UVM7"/>
    <mergeCell ref="UVN6:UVN7"/>
    <mergeCell ref="UVO6:UVO7"/>
    <mergeCell ref="UVP6:UVP7"/>
    <mergeCell ref="UWO6:UWO7"/>
    <mergeCell ref="UWP6:UWP7"/>
    <mergeCell ref="UWQ6:UWQ7"/>
    <mergeCell ref="UWR6:UWR7"/>
    <mergeCell ref="UWS6:UWS7"/>
    <mergeCell ref="UWT6:UWT7"/>
    <mergeCell ref="UWI6:UWI7"/>
    <mergeCell ref="UWJ6:UWJ7"/>
    <mergeCell ref="UWK6:UWK7"/>
    <mergeCell ref="UWL6:UWL7"/>
    <mergeCell ref="UWM6:UWM7"/>
    <mergeCell ref="UWN6:UWN7"/>
    <mergeCell ref="UWC6:UWC7"/>
    <mergeCell ref="UWD6:UWD7"/>
    <mergeCell ref="UWE6:UWE7"/>
    <mergeCell ref="UWF6:UWF7"/>
    <mergeCell ref="UWG6:UWG7"/>
    <mergeCell ref="UWH6:UWH7"/>
    <mergeCell ref="UXG6:UXG7"/>
    <mergeCell ref="UXH6:UXH7"/>
    <mergeCell ref="UXI6:UXI7"/>
    <mergeCell ref="UXJ6:UXJ7"/>
    <mergeCell ref="UXK6:UXK7"/>
    <mergeCell ref="UXL6:UXL7"/>
    <mergeCell ref="UXA6:UXA7"/>
    <mergeCell ref="UXB6:UXB7"/>
    <mergeCell ref="UXC6:UXC7"/>
    <mergeCell ref="UXD6:UXD7"/>
    <mergeCell ref="UXE6:UXE7"/>
    <mergeCell ref="UXF6:UXF7"/>
    <mergeCell ref="UWU6:UWU7"/>
    <mergeCell ref="UWV6:UWV7"/>
    <mergeCell ref="UWW6:UWW7"/>
    <mergeCell ref="UWX6:UWX7"/>
    <mergeCell ref="UWY6:UWY7"/>
    <mergeCell ref="UWZ6:UWZ7"/>
    <mergeCell ref="UXY6:UXY7"/>
    <mergeCell ref="UXZ6:UXZ7"/>
    <mergeCell ref="UYA6:UYA7"/>
    <mergeCell ref="UYB6:UYB7"/>
    <mergeCell ref="UYC6:UYC7"/>
    <mergeCell ref="UYD6:UYD7"/>
    <mergeCell ref="UXS6:UXS7"/>
    <mergeCell ref="UXT6:UXT7"/>
    <mergeCell ref="UXU6:UXU7"/>
    <mergeCell ref="UXV6:UXV7"/>
    <mergeCell ref="UXW6:UXW7"/>
    <mergeCell ref="UXX6:UXX7"/>
    <mergeCell ref="UXM6:UXM7"/>
    <mergeCell ref="UXN6:UXN7"/>
    <mergeCell ref="UXO6:UXO7"/>
    <mergeCell ref="UXP6:UXP7"/>
    <mergeCell ref="UXQ6:UXQ7"/>
    <mergeCell ref="UXR6:UXR7"/>
    <mergeCell ref="UYQ6:UYQ7"/>
    <mergeCell ref="UYR6:UYR7"/>
    <mergeCell ref="UYS6:UYS7"/>
    <mergeCell ref="UYT6:UYT7"/>
    <mergeCell ref="UYU6:UYU7"/>
    <mergeCell ref="UYV6:UYV7"/>
    <mergeCell ref="UYK6:UYK7"/>
    <mergeCell ref="UYL6:UYL7"/>
    <mergeCell ref="UYM6:UYM7"/>
    <mergeCell ref="UYN6:UYN7"/>
    <mergeCell ref="UYO6:UYO7"/>
    <mergeCell ref="UYP6:UYP7"/>
    <mergeCell ref="UYE6:UYE7"/>
    <mergeCell ref="UYF6:UYF7"/>
    <mergeCell ref="UYG6:UYG7"/>
    <mergeCell ref="UYH6:UYH7"/>
    <mergeCell ref="UYI6:UYI7"/>
    <mergeCell ref="UYJ6:UYJ7"/>
    <mergeCell ref="UZI6:UZI7"/>
    <mergeCell ref="UZJ6:UZJ7"/>
    <mergeCell ref="UZK6:UZK7"/>
    <mergeCell ref="UZL6:UZL7"/>
    <mergeCell ref="UZM6:UZM7"/>
    <mergeCell ref="UZN6:UZN7"/>
    <mergeCell ref="UZC6:UZC7"/>
    <mergeCell ref="UZD6:UZD7"/>
    <mergeCell ref="UZE6:UZE7"/>
    <mergeCell ref="UZF6:UZF7"/>
    <mergeCell ref="UZG6:UZG7"/>
    <mergeCell ref="UZH6:UZH7"/>
    <mergeCell ref="UYW6:UYW7"/>
    <mergeCell ref="UYX6:UYX7"/>
    <mergeCell ref="UYY6:UYY7"/>
    <mergeCell ref="UYZ6:UYZ7"/>
    <mergeCell ref="UZA6:UZA7"/>
    <mergeCell ref="UZB6:UZB7"/>
    <mergeCell ref="VAA6:VAA7"/>
    <mergeCell ref="VAB6:VAB7"/>
    <mergeCell ref="VAC6:VAC7"/>
    <mergeCell ref="VAD6:VAD7"/>
    <mergeCell ref="VAE6:VAE7"/>
    <mergeCell ref="VAF6:VAF7"/>
    <mergeCell ref="UZU6:UZU7"/>
    <mergeCell ref="UZV6:UZV7"/>
    <mergeCell ref="UZW6:UZW7"/>
    <mergeCell ref="UZX6:UZX7"/>
    <mergeCell ref="UZY6:UZY7"/>
    <mergeCell ref="UZZ6:UZZ7"/>
    <mergeCell ref="UZO6:UZO7"/>
    <mergeCell ref="UZP6:UZP7"/>
    <mergeCell ref="UZQ6:UZQ7"/>
    <mergeCell ref="UZR6:UZR7"/>
    <mergeCell ref="UZS6:UZS7"/>
    <mergeCell ref="UZT6:UZT7"/>
    <mergeCell ref="VAS6:VAS7"/>
    <mergeCell ref="VAT6:VAT7"/>
    <mergeCell ref="VAU6:VAU7"/>
    <mergeCell ref="VAV6:VAV7"/>
    <mergeCell ref="VAW6:VAW7"/>
    <mergeCell ref="VAX6:VAX7"/>
    <mergeCell ref="VAM6:VAM7"/>
    <mergeCell ref="VAN6:VAN7"/>
    <mergeCell ref="VAO6:VAO7"/>
    <mergeCell ref="VAP6:VAP7"/>
    <mergeCell ref="VAQ6:VAQ7"/>
    <mergeCell ref="VAR6:VAR7"/>
    <mergeCell ref="VAG6:VAG7"/>
    <mergeCell ref="VAH6:VAH7"/>
    <mergeCell ref="VAI6:VAI7"/>
    <mergeCell ref="VAJ6:VAJ7"/>
    <mergeCell ref="VAK6:VAK7"/>
    <mergeCell ref="VAL6:VAL7"/>
    <mergeCell ref="VBK6:VBK7"/>
    <mergeCell ref="VBL6:VBL7"/>
    <mergeCell ref="VBM6:VBM7"/>
    <mergeCell ref="VBN6:VBN7"/>
    <mergeCell ref="VBO6:VBO7"/>
    <mergeCell ref="VBP6:VBP7"/>
    <mergeCell ref="VBE6:VBE7"/>
    <mergeCell ref="VBF6:VBF7"/>
    <mergeCell ref="VBG6:VBG7"/>
    <mergeCell ref="VBH6:VBH7"/>
    <mergeCell ref="VBI6:VBI7"/>
    <mergeCell ref="VBJ6:VBJ7"/>
    <mergeCell ref="VAY6:VAY7"/>
    <mergeCell ref="VAZ6:VAZ7"/>
    <mergeCell ref="VBA6:VBA7"/>
    <mergeCell ref="VBB6:VBB7"/>
    <mergeCell ref="VBC6:VBC7"/>
    <mergeCell ref="VBD6:VBD7"/>
    <mergeCell ref="VCC6:VCC7"/>
    <mergeCell ref="VCD6:VCD7"/>
    <mergeCell ref="VCE6:VCE7"/>
    <mergeCell ref="VCF6:VCF7"/>
    <mergeCell ref="VCG6:VCG7"/>
    <mergeCell ref="VCH6:VCH7"/>
    <mergeCell ref="VBW6:VBW7"/>
    <mergeCell ref="VBX6:VBX7"/>
    <mergeCell ref="VBY6:VBY7"/>
    <mergeCell ref="VBZ6:VBZ7"/>
    <mergeCell ref="VCA6:VCA7"/>
    <mergeCell ref="VCB6:VCB7"/>
    <mergeCell ref="VBQ6:VBQ7"/>
    <mergeCell ref="VBR6:VBR7"/>
    <mergeCell ref="VBS6:VBS7"/>
    <mergeCell ref="VBT6:VBT7"/>
    <mergeCell ref="VBU6:VBU7"/>
    <mergeCell ref="VBV6:VBV7"/>
    <mergeCell ref="VCU6:VCU7"/>
    <mergeCell ref="VCV6:VCV7"/>
    <mergeCell ref="VCW6:VCW7"/>
    <mergeCell ref="VCX6:VCX7"/>
    <mergeCell ref="VCY6:VCY7"/>
    <mergeCell ref="VCZ6:VCZ7"/>
    <mergeCell ref="VCO6:VCO7"/>
    <mergeCell ref="VCP6:VCP7"/>
    <mergeCell ref="VCQ6:VCQ7"/>
    <mergeCell ref="VCR6:VCR7"/>
    <mergeCell ref="VCS6:VCS7"/>
    <mergeCell ref="VCT6:VCT7"/>
    <mergeCell ref="VCI6:VCI7"/>
    <mergeCell ref="VCJ6:VCJ7"/>
    <mergeCell ref="VCK6:VCK7"/>
    <mergeCell ref="VCL6:VCL7"/>
    <mergeCell ref="VCM6:VCM7"/>
    <mergeCell ref="VCN6:VCN7"/>
    <mergeCell ref="VDM6:VDM7"/>
    <mergeCell ref="VDN6:VDN7"/>
    <mergeCell ref="VDO6:VDO7"/>
    <mergeCell ref="VDP6:VDP7"/>
    <mergeCell ref="VDQ6:VDQ7"/>
    <mergeCell ref="VDR6:VDR7"/>
    <mergeCell ref="VDG6:VDG7"/>
    <mergeCell ref="VDH6:VDH7"/>
    <mergeCell ref="VDI6:VDI7"/>
    <mergeCell ref="VDJ6:VDJ7"/>
    <mergeCell ref="VDK6:VDK7"/>
    <mergeCell ref="VDL6:VDL7"/>
    <mergeCell ref="VDA6:VDA7"/>
    <mergeCell ref="VDB6:VDB7"/>
    <mergeCell ref="VDC6:VDC7"/>
    <mergeCell ref="VDD6:VDD7"/>
    <mergeCell ref="VDE6:VDE7"/>
    <mergeCell ref="VDF6:VDF7"/>
    <mergeCell ref="VEE6:VEE7"/>
    <mergeCell ref="VEF6:VEF7"/>
    <mergeCell ref="VEG6:VEG7"/>
    <mergeCell ref="VEH6:VEH7"/>
    <mergeCell ref="VEI6:VEI7"/>
    <mergeCell ref="VEJ6:VEJ7"/>
    <mergeCell ref="VDY6:VDY7"/>
    <mergeCell ref="VDZ6:VDZ7"/>
    <mergeCell ref="VEA6:VEA7"/>
    <mergeCell ref="VEB6:VEB7"/>
    <mergeCell ref="VEC6:VEC7"/>
    <mergeCell ref="VED6:VED7"/>
    <mergeCell ref="VDS6:VDS7"/>
    <mergeCell ref="VDT6:VDT7"/>
    <mergeCell ref="VDU6:VDU7"/>
    <mergeCell ref="VDV6:VDV7"/>
    <mergeCell ref="VDW6:VDW7"/>
    <mergeCell ref="VDX6:VDX7"/>
    <mergeCell ref="VEW6:VEW7"/>
    <mergeCell ref="VEX6:VEX7"/>
    <mergeCell ref="VEY6:VEY7"/>
    <mergeCell ref="VEZ6:VEZ7"/>
    <mergeCell ref="VFA6:VFA7"/>
    <mergeCell ref="VFB6:VFB7"/>
    <mergeCell ref="VEQ6:VEQ7"/>
    <mergeCell ref="VER6:VER7"/>
    <mergeCell ref="VES6:VES7"/>
    <mergeCell ref="VET6:VET7"/>
    <mergeCell ref="VEU6:VEU7"/>
    <mergeCell ref="VEV6:VEV7"/>
    <mergeCell ref="VEK6:VEK7"/>
    <mergeCell ref="VEL6:VEL7"/>
    <mergeCell ref="VEM6:VEM7"/>
    <mergeCell ref="VEN6:VEN7"/>
    <mergeCell ref="VEO6:VEO7"/>
    <mergeCell ref="VEP6:VEP7"/>
    <mergeCell ref="VFO6:VFO7"/>
    <mergeCell ref="VFP6:VFP7"/>
    <mergeCell ref="VFQ6:VFQ7"/>
    <mergeCell ref="VFR6:VFR7"/>
    <mergeCell ref="VFS6:VFS7"/>
    <mergeCell ref="VFT6:VFT7"/>
    <mergeCell ref="VFI6:VFI7"/>
    <mergeCell ref="VFJ6:VFJ7"/>
    <mergeCell ref="VFK6:VFK7"/>
    <mergeCell ref="VFL6:VFL7"/>
    <mergeCell ref="VFM6:VFM7"/>
    <mergeCell ref="VFN6:VFN7"/>
    <mergeCell ref="VFC6:VFC7"/>
    <mergeCell ref="VFD6:VFD7"/>
    <mergeCell ref="VFE6:VFE7"/>
    <mergeCell ref="VFF6:VFF7"/>
    <mergeCell ref="VFG6:VFG7"/>
    <mergeCell ref="VFH6:VFH7"/>
    <mergeCell ref="VGG6:VGG7"/>
    <mergeCell ref="VGH6:VGH7"/>
    <mergeCell ref="VGI6:VGI7"/>
    <mergeCell ref="VGJ6:VGJ7"/>
    <mergeCell ref="VGK6:VGK7"/>
    <mergeCell ref="VGL6:VGL7"/>
    <mergeCell ref="VGA6:VGA7"/>
    <mergeCell ref="VGB6:VGB7"/>
    <mergeCell ref="VGC6:VGC7"/>
    <mergeCell ref="VGD6:VGD7"/>
    <mergeCell ref="VGE6:VGE7"/>
    <mergeCell ref="VGF6:VGF7"/>
    <mergeCell ref="VFU6:VFU7"/>
    <mergeCell ref="VFV6:VFV7"/>
    <mergeCell ref="VFW6:VFW7"/>
    <mergeCell ref="VFX6:VFX7"/>
    <mergeCell ref="VFY6:VFY7"/>
    <mergeCell ref="VFZ6:VFZ7"/>
    <mergeCell ref="VGY6:VGY7"/>
    <mergeCell ref="VGZ6:VGZ7"/>
    <mergeCell ref="VHA6:VHA7"/>
    <mergeCell ref="VHB6:VHB7"/>
    <mergeCell ref="VHC6:VHC7"/>
    <mergeCell ref="VHD6:VHD7"/>
    <mergeCell ref="VGS6:VGS7"/>
    <mergeCell ref="VGT6:VGT7"/>
    <mergeCell ref="VGU6:VGU7"/>
    <mergeCell ref="VGV6:VGV7"/>
    <mergeCell ref="VGW6:VGW7"/>
    <mergeCell ref="VGX6:VGX7"/>
    <mergeCell ref="VGM6:VGM7"/>
    <mergeCell ref="VGN6:VGN7"/>
    <mergeCell ref="VGO6:VGO7"/>
    <mergeCell ref="VGP6:VGP7"/>
    <mergeCell ref="VGQ6:VGQ7"/>
    <mergeCell ref="VGR6:VGR7"/>
    <mergeCell ref="VHQ6:VHQ7"/>
    <mergeCell ref="VHR6:VHR7"/>
    <mergeCell ref="VHS6:VHS7"/>
    <mergeCell ref="VHT6:VHT7"/>
    <mergeCell ref="VHU6:VHU7"/>
    <mergeCell ref="VHV6:VHV7"/>
    <mergeCell ref="VHK6:VHK7"/>
    <mergeCell ref="VHL6:VHL7"/>
    <mergeCell ref="VHM6:VHM7"/>
    <mergeCell ref="VHN6:VHN7"/>
    <mergeCell ref="VHO6:VHO7"/>
    <mergeCell ref="VHP6:VHP7"/>
    <mergeCell ref="VHE6:VHE7"/>
    <mergeCell ref="VHF6:VHF7"/>
    <mergeCell ref="VHG6:VHG7"/>
    <mergeCell ref="VHH6:VHH7"/>
    <mergeCell ref="VHI6:VHI7"/>
    <mergeCell ref="VHJ6:VHJ7"/>
    <mergeCell ref="VII6:VII7"/>
    <mergeCell ref="VIJ6:VIJ7"/>
    <mergeCell ref="VIK6:VIK7"/>
    <mergeCell ref="VIL6:VIL7"/>
    <mergeCell ref="VIM6:VIM7"/>
    <mergeCell ref="VIN6:VIN7"/>
    <mergeCell ref="VIC6:VIC7"/>
    <mergeCell ref="VID6:VID7"/>
    <mergeCell ref="VIE6:VIE7"/>
    <mergeCell ref="VIF6:VIF7"/>
    <mergeCell ref="VIG6:VIG7"/>
    <mergeCell ref="VIH6:VIH7"/>
    <mergeCell ref="VHW6:VHW7"/>
    <mergeCell ref="VHX6:VHX7"/>
    <mergeCell ref="VHY6:VHY7"/>
    <mergeCell ref="VHZ6:VHZ7"/>
    <mergeCell ref="VIA6:VIA7"/>
    <mergeCell ref="VIB6:VIB7"/>
    <mergeCell ref="VJA6:VJA7"/>
    <mergeCell ref="VJB6:VJB7"/>
    <mergeCell ref="VJC6:VJC7"/>
    <mergeCell ref="VJD6:VJD7"/>
    <mergeCell ref="VJE6:VJE7"/>
    <mergeCell ref="VJF6:VJF7"/>
    <mergeCell ref="VIU6:VIU7"/>
    <mergeCell ref="VIV6:VIV7"/>
    <mergeCell ref="VIW6:VIW7"/>
    <mergeCell ref="VIX6:VIX7"/>
    <mergeCell ref="VIY6:VIY7"/>
    <mergeCell ref="VIZ6:VIZ7"/>
    <mergeCell ref="VIO6:VIO7"/>
    <mergeCell ref="VIP6:VIP7"/>
    <mergeCell ref="VIQ6:VIQ7"/>
    <mergeCell ref="VIR6:VIR7"/>
    <mergeCell ref="VIS6:VIS7"/>
    <mergeCell ref="VIT6:VIT7"/>
    <mergeCell ref="VJS6:VJS7"/>
    <mergeCell ref="VJT6:VJT7"/>
    <mergeCell ref="VJU6:VJU7"/>
    <mergeCell ref="VJV6:VJV7"/>
    <mergeCell ref="VJW6:VJW7"/>
    <mergeCell ref="VJX6:VJX7"/>
    <mergeCell ref="VJM6:VJM7"/>
    <mergeCell ref="VJN6:VJN7"/>
    <mergeCell ref="VJO6:VJO7"/>
    <mergeCell ref="VJP6:VJP7"/>
    <mergeCell ref="VJQ6:VJQ7"/>
    <mergeCell ref="VJR6:VJR7"/>
    <mergeCell ref="VJG6:VJG7"/>
    <mergeCell ref="VJH6:VJH7"/>
    <mergeCell ref="VJI6:VJI7"/>
    <mergeCell ref="VJJ6:VJJ7"/>
    <mergeCell ref="VJK6:VJK7"/>
    <mergeCell ref="VJL6:VJL7"/>
    <mergeCell ref="VKK6:VKK7"/>
    <mergeCell ref="VKL6:VKL7"/>
    <mergeCell ref="VKM6:VKM7"/>
    <mergeCell ref="VKN6:VKN7"/>
    <mergeCell ref="VKO6:VKO7"/>
    <mergeCell ref="VKP6:VKP7"/>
    <mergeCell ref="VKE6:VKE7"/>
    <mergeCell ref="VKF6:VKF7"/>
    <mergeCell ref="VKG6:VKG7"/>
    <mergeCell ref="VKH6:VKH7"/>
    <mergeCell ref="VKI6:VKI7"/>
    <mergeCell ref="VKJ6:VKJ7"/>
    <mergeCell ref="VJY6:VJY7"/>
    <mergeCell ref="VJZ6:VJZ7"/>
    <mergeCell ref="VKA6:VKA7"/>
    <mergeCell ref="VKB6:VKB7"/>
    <mergeCell ref="VKC6:VKC7"/>
    <mergeCell ref="VKD6:VKD7"/>
    <mergeCell ref="VLC6:VLC7"/>
    <mergeCell ref="VLD6:VLD7"/>
    <mergeCell ref="VLE6:VLE7"/>
    <mergeCell ref="VLF6:VLF7"/>
    <mergeCell ref="VLG6:VLG7"/>
    <mergeCell ref="VLH6:VLH7"/>
    <mergeCell ref="VKW6:VKW7"/>
    <mergeCell ref="VKX6:VKX7"/>
    <mergeCell ref="VKY6:VKY7"/>
    <mergeCell ref="VKZ6:VKZ7"/>
    <mergeCell ref="VLA6:VLA7"/>
    <mergeCell ref="VLB6:VLB7"/>
    <mergeCell ref="VKQ6:VKQ7"/>
    <mergeCell ref="VKR6:VKR7"/>
    <mergeCell ref="VKS6:VKS7"/>
    <mergeCell ref="VKT6:VKT7"/>
    <mergeCell ref="VKU6:VKU7"/>
    <mergeCell ref="VKV6:VKV7"/>
    <mergeCell ref="VLU6:VLU7"/>
    <mergeCell ref="VLV6:VLV7"/>
    <mergeCell ref="VLW6:VLW7"/>
    <mergeCell ref="VLX6:VLX7"/>
    <mergeCell ref="VLY6:VLY7"/>
    <mergeCell ref="VLZ6:VLZ7"/>
    <mergeCell ref="VLO6:VLO7"/>
    <mergeCell ref="VLP6:VLP7"/>
    <mergeCell ref="VLQ6:VLQ7"/>
    <mergeCell ref="VLR6:VLR7"/>
    <mergeCell ref="VLS6:VLS7"/>
    <mergeCell ref="VLT6:VLT7"/>
    <mergeCell ref="VLI6:VLI7"/>
    <mergeCell ref="VLJ6:VLJ7"/>
    <mergeCell ref="VLK6:VLK7"/>
    <mergeCell ref="VLL6:VLL7"/>
    <mergeCell ref="VLM6:VLM7"/>
    <mergeCell ref="VLN6:VLN7"/>
    <mergeCell ref="VMM6:VMM7"/>
    <mergeCell ref="VMN6:VMN7"/>
    <mergeCell ref="VMO6:VMO7"/>
    <mergeCell ref="VMP6:VMP7"/>
    <mergeCell ref="VMQ6:VMQ7"/>
    <mergeCell ref="VMR6:VMR7"/>
    <mergeCell ref="VMG6:VMG7"/>
    <mergeCell ref="VMH6:VMH7"/>
    <mergeCell ref="VMI6:VMI7"/>
    <mergeCell ref="VMJ6:VMJ7"/>
    <mergeCell ref="VMK6:VMK7"/>
    <mergeCell ref="VML6:VML7"/>
    <mergeCell ref="VMA6:VMA7"/>
    <mergeCell ref="VMB6:VMB7"/>
    <mergeCell ref="VMC6:VMC7"/>
    <mergeCell ref="VMD6:VMD7"/>
    <mergeCell ref="VME6:VME7"/>
    <mergeCell ref="VMF6:VMF7"/>
    <mergeCell ref="VNE6:VNE7"/>
    <mergeCell ref="VNF6:VNF7"/>
    <mergeCell ref="VNG6:VNG7"/>
    <mergeCell ref="VNH6:VNH7"/>
    <mergeCell ref="VNI6:VNI7"/>
    <mergeCell ref="VNJ6:VNJ7"/>
    <mergeCell ref="VMY6:VMY7"/>
    <mergeCell ref="VMZ6:VMZ7"/>
    <mergeCell ref="VNA6:VNA7"/>
    <mergeCell ref="VNB6:VNB7"/>
    <mergeCell ref="VNC6:VNC7"/>
    <mergeCell ref="VND6:VND7"/>
    <mergeCell ref="VMS6:VMS7"/>
    <mergeCell ref="VMT6:VMT7"/>
    <mergeCell ref="VMU6:VMU7"/>
    <mergeCell ref="VMV6:VMV7"/>
    <mergeCell ref="VMW6:VMW7"/>
    <mergeCell ref="VMX6:VMX7"/>
    <mergeCell ref="VNW6:VNW7"/>
    <mergeCell ref="VNX6:VNX7"/>
    <mergeCell ref="VNY6:VNY7"/>
    <mergeCell ref="VNZ6:VNZ7"/>
    <mergeCell ref="VOA6:VOA7"/>
    <mergeCell ref="VOB6:VOB7"/>
    <mergeCell ref="VNQ6:VNQ7"/>
    <mergeCell ref="VNR6:VNR7"/>
    <mergeCell ref="VNS6:VNS7"/>
    <mergeCell ref="VNT6:VNT7"/>
    <mergeCell ref="VNU6:VNU7"/>
    <mergeCell ref="VNV6:VNV7"/>
    <mergeCell ref="VNK6:VNK7"/>
    <mergeCell ref="VNL6:VNL7"/>
    <mergeCell ref="VNM6:VNM7"/>
    <mergeCell ref="VNN6:VNN7"/>
    <mergeCell ref="VNO6:VNO7"/>
    <mergeCell ref="VNP6:VNP7"/>
    <mergeCell ref="VOO6:VOO7"/>
    <mergeCell ref="VOP6:VOP7"/>
    <mergeCell ref="VOQ6:VOQ7"/>
    <mergeCell ref="VOR6:VOR7"/>
    <mergeCell ref="VOS6:VOS7"/>
    <mergeCell ref="VOT6:VOT7"/>
    <mergeCell ref="VOI6:VOI7"/>
    <mergeCell ref="VOJ6:VOJ7"/>
    <mergeCell ref="VOK6:VOK7"/>
    <mergeCell ref="VOL6:VOL7"/>
    <mergeCell ref="VOM6:VOM7"/>
    <mergeCell ref="VON6:VON7"/>
    <mergeCell ref="VOC6:VOC7"/>
    <mergeCell ref="VOD6:VOD7"/>
    <mergeCell ref="VOE6:VOE7"/>
    <mergeCell ref="VOF6:VOF7"/>
    <mergeCell ref="VOG6:VOG7"/>
    <mergeCell ref="VOH6:VOH7"/>
    <mergeCell ref="VPG6:VPG7"/>
    <mergeCell ref="VPH6:VPH7"/>
    <mergeCell ref="VPI6:VPI7"/>
    <mergeCell ref="VPJ6:VPJ7"/>
    <mergeCell ref="VPK6:VPK7"/>
    <mergeCell ref="VPL6:VPL7"/>
    <mergeCell ref="VPA6:VPA7"/>
    <mergeCell ref="VPB6:VPB7"/>
    <mergeCell ref="VPC6:VPC7"/>
    <mergeCell ref="VPD6:VPD7"/>
    <mergeCell ref="VPE6:VPE7"/>
    <mergeCell ref="VPF6:VPF7"/>
    <mergeCell ref="VOU6:VOU7"/>
    <mergeCell ref="VOV6:VOV7"/>
    <mergeCell ref="VOW6:VOW7"/>
    <mergeCell ref="VOX6:VOX7"/>
    <mergeCell ref="VOY6:VOY7"/>
    <mergeCell ref="VOZ6:VOZ7"/>
    <mergeCell ref="VPY6:VPY7"/>
    <mergeCell ref="VPZ6:VPZ7"/>
    <mergeCell ref="VQA6:VQA7"/>
    <mergeCell ref="VQB6:VQB7"/>
    <mergeCell ref="VQC6:VQC7"/>
    <mergeCell ref="VQD6:VQD7"/>
    <mergeCell ref="VPS6:VPS7"/>
    <mergeCell ref="VPT6:VPT7"/>
    <mergeCell ref="VPU6:VPU7"/>
    <mergeCell ref="VPV6:VPV7"/>
    <mergeCell ref="VPW6:VPW7"/>
    <mergeCell ref="VPX6:VPX7"/>
    <mergeCell ref="VPM6:VPM7"/>
    <mergeCell ref="VPN6:VPN7"/>
    <mergeCell ref="VPO6:VPO7"/>
    <mergeCell ref="VPP6:VPP7"/>
    <mergeCell ref="VPQ6:VPQ7"/>
    <mergeCell ref="VPR6:VPR7"/>
    <mergeCell ref="VQQ6:VQQ7"/>
    <mergeCell ref="VQR6:VQR7"/>
    <mergeCell ref="VQS6:VQS7"/>
    <mergeCell ref="VQT6:VQT7"/>
    <mergeCell ref="VQU6:VQU7"/>
    <mergeCell ref="VQV6:VQV7"/>
    <mergeCell ref="VQK6:VQK7"/>
    <mergeCell ref="VQL6:VQL7"/>
    <mergeCell ref="VQM6:VQM7"/>
    <mergeCell ref="VQN6:VQN7"/>
    <mergeCell ref="VQO6:VQO7"/>
    <mergeCell ref="VQP6:VQP7"/>
    <mergeCell ref="VQE6:VQE7"/>
    <mergeCell ref="VQF6:VQF7"/>
    <mergeCell ref="VQG6:VQG7"/>
    <mergeCell ref="VQH6:VQH7"/>
    <mergeCell ref="VQI6:VQI7"/>
    <mergeCell ref="VQJ6:VQJ7"/>
    <mergeCell ref="VRI6:VRI7"/>
    <mergeCell ref="VRJ6:VRJ7"/>
    <mergeCell ref="VRK6:VRK7"/>
    <mergeCell ref="VRL6:VRL7"/>
    <mergeCell ref="VRM6:VRM7"/>
    <mergeCell ref="VRN6:VRN7"/>
    <mergeCell ref="VRC6:VRC7"/>
    <mergeCell ref="VRD6:VRD7"/>
    <mergeCell ref="VRE6:VRE7"/>
    <mergeCell ref="VRF6:VRF7"/>
    <mergeCell ref="VRG6:VRG7"/>
    <mergeCell ref="VRH6:VRH7"/>
    <mergeCell ref="VQW6:VQW7"/>
    <mergeCell ref="VQX6:VQX7"/>
    <mergeCell ref="VQY6:VQY7"/>
    <mergeCell ref="VQZ6:VQZ7"/>
    <mergeCell ref="VRA6:VRA7"/>
    <mergeCell ref="VRB6:VRB7"/>
    <mergeCell ref="VSA6:VSA7"/>
    <mergeCell ref="VSB6:VSB7"/>
    <mergeCell ref="VSC6:VSC7"/>
    <mergeCell ref="VSD6:VSD7"/>
    <mergeCell ref="VSE6:VSE7"/>
    <mergeCell ref="VSF6:VSF7"/>
    <mergeCell ref="VRU6:VRU7"/>
    <mergeCell ref="VRV6:VRV7"/>
    <mergeCell ref="VRW6:VRW7"/>
    <mergeCell ref="VRX6:VRX7"/>
    <mergeCell ref="VRY6:VRY7"/>
    <mergeCell ref="VRZ6:VRZ7"/>
    <mergeCell ref="VRO6:VRO7"/>
    <mergeCell ref="VRP6:VRP7"/>
    <mergeCell ref="VRQ6:VRQ7"/>
    <mergeCell ref="VRR6:VRR7"/>
    <mergeCell ref="VRS6:VRS7"/>
    <mergeCell ref="VRT6:VRT7"/>
    <mergeCell ref="VSS6:VSS7"/>
    <mergeCell ref="VST6:VST7"/>
    <mergeCell ref="VSU6:VSU7"/>
    <mergeCell ref="VSV6:VSV7"/>
    <mergeCell ref="VSW6:VSW7"/>
    <mergeCell ref="VSX6:VSX7"/>
    <mergeCell ref="VSM6:VSM7"/>
    <mergeCell ref="VSN6:VSN7"/>
    <mergeCell ref="VSO6:VSO7"/>
    <mergeCell ref="VSP6:VSP7"/>
    <mergeCell ref="VSQ6:VSQ7"/>
    <mergeCell ref="VSR6:VSR7"/>
    <mergeCell ref="VSG6:VSG7"/>
    <mergeCell ref="VSH6:VSH7"/>
    <mergeCell ref="VSI6:VSI7"/>
    <mergeCell ref="VSJ6:VSJ7"/>
    <mergeCell ref="VSK6:VSK7"/>
    <mergeCell ref="VSL6:VSL7"/>
    <mergeCell ref="VTK6:VTK7"/>
    <mergeCell ref="VTL6:VTL7"/>
    <mergeCell ref="VTM6:VTM7"/>
    <mergeCell ref="VTN6:VTN7"/>
    <mergeCell ref="VTO6:VTO7"/>
    <mergeCell ref="VTP6:VTP7"/>
    <mergeCell ref="VTE6:VTE7"/>
    <mergeCell ref="VTF6:VTF7"/>
    <mergeCell ref="VTG6:VTG7"/>
    <mergeCell ref="VTH6:VTH7"/>
    <mergeCell ref="VTI6:VTI7"/>
    <mergeCell ref="VTJ6:VTJ7"/>
    <mergeCell ref="VSY6:VSY7"/>
    <mergeCell ref="VSZ6:VSZ7"/>
    <mergeCell ref="VTA6:VTA7"/>
    <mergeCell ref="VTB6:VTB7"/>
    <mergeCell ref="VTC6:VTC7"/>
    <mergeCell ref="VTD6:VTD7"/>
    <mergeCell ref="VUC6:VUC7"/>
    <mergeCell ref="VUD6:VUD7"/>
    <mergeCell ref="VUE6:VUE7"/>
    <mergeCell ref="VUF6:VUF7"/>
    <mergeCell ref="VUG6:VUG7"/>
    <mergeCell ref="VUH6:VUH7"/>
    <mergeCell ref="VTW6:VTW7"/>
    <mergeCell ref="VTX6:VTX7"/>
    <mergeCell ref="VTY6:VTY7"/>
    <mergeCell ref="VTZ6:VTZ7"/>
    <mergeCell ref="VUA6:VUA7"/>
    <mergeCell ref="VUB6:VUB7"/>
    <mergeCell ref="VTQ6:VTQ7"/>
    <mergeCell ref="VTR6:VTR7"/>
    <mergeCell ref="VTS6:VTS7"/>
    <mergeCell ref="VTT6:VTT7"/>
    <mergeCell ref="VTU6:VTU7"/>
    <mergeCell ref="VTV6:VTV7"/>
    <mergeCell ref="VUU6:VUU7"/>
    <mergeCell ref="VUV6:VUV7"/>
    <mergeCell ref="VUW6:VUW7"/>
    <mergeCell ref="VUX6:VUX7"/>
    <mergeCell ref="VUY6:VUY7"/>
    <mergeCell ref="VUZ6:VUZ7"/>
    <mergeCell ref="VUO6:VUO7"/>
    <mergeCell ref="VUP6:VUP7"/>
    <mergeCell ref="VUQ6:VUQ7"/>
    <mergeCell ref="VUR6:VUR7"/>
    <mergeCell ref="VUS6:VUS7"/>
    <mergeCell ref="VUT6:VUT7"/>
    <mergeCell ref="VUI6:VUI7"/>
    <mergeCell ref="VUJ6:VUJ7"/>
    <mergeCell ref="VUK6:VUK7"/>
    <mergeCell ref="VUL6:VUL7"/>
    <mergeCell ref="VUM6:VUM7"/>
    <mergeCell ref="VUN6:VUN7"/>
    <mergeCell ref="VVM6:VVM7"/>
    <mergeCell ref="VVN6:VVN7"/>
    <mergeCell ref="VVO6:VVO7"/>
    <mergeCell ref="VVP6:VVP7"/>
    <mergeCell ref="VVQ6:VVQ7"/>
    <mergeCell ref="VVR6:VVR7"/>
    <mergeCell ref="VVG6:VVG7"/>
    <mergeCell ref="VVH6:VVH7"/>
    <mergeCell ref="VVI6:VVI7"/>
    <mergeCell ref="VVJ6:VVJ7"/>
    <mergeCell ref="VVK6:VVK7"/>
    <mergeCell ref="VVL6:VVL7"/>
    <mergeCell ref="VVA6:VVA7"/>
    <mergeCell ref="VVB6:VVB7"/>
    <mergeCell ref="VVC6:VVC7"/>
    <mergeCell ref="VVD6:VVD7"/>
    <mergeCell ref="VVE6:VVE7"/>
    <mergeCell ref="VVF6:VVF7"/>
    <mergeCell ref="VWE6:VWE7"/>
    <mergeCell ref="VWF6:VWF7"/>
    <mergeCell ref="VWG6:VWG7"/>
    <mergeCell ref="VWH6:VWH7"/>
    <mergeCell ref="VWI6:VWI7"/>
    <mergeCell ref="VWJ6:VWJ7"/>
    <mergeCell ref="VVY6:VVY7"/>
    <mergeCell ref="VVZ6:VVZ7"/>
    <mergeCell ref="VWA6:VWA7"/>
    <mergeCell ref="VWB6:VWB7"/>
    <mergeCell ref="VWC6:VWC7"/>
    <mergeCell ref="VWD6:VWD7"/>
    <mergeCell ref="VVS6:VVS7"/>
    <mergeCell ref="VVT6:VVT7"/>
    <mergeCell ref="VVU6:VVU7"/>
    <mergeCell ref="VVV6:VVV7"/>
    <mergeCell ref="VVW6:VVW7"/>
    <mergeCell ref="VVX6:VVX7"/>
    <mergeCell ref="VWW6:VWW7"/>
    <mergeCell ref="VWX6:VWX7"/>
    <mergeCell ref="VWY6:VWY7"/>
    <mergeCell ref="VWZ6:VWZ7"/>
    <mergeCell ref="VXA6:VXA7"/>
    <mergeCell ref="VXB6:VXB7"/>
    <mergeCell ref="VWQ6:VWQ7"/>
    <mergeCell ref="VWR6:VWR7"/>
    <mergeCell ref="VWS6:VWS7"/>
    <mergeCell ref="VWT6:VWT7"/>
    <mergeCell ref="VWU6:VWU7"/>
    <mergeCell ref="VWV6:VWV7"/>
    <mergeCell ref="VWK6:VWK7"/>
    <mergeCell ref="VWL6:VWL7"/>
    <mergeCell ref="VWM6:VWM7"/>
    <mergeCell ref="VWN6:VWN7"/>
    <mergeCell ref="VWO6:VWO7"/>
    <mergeCell ref="VWP6:VWP7"/>
    <mergeCell ref="VXO6:VXO7"/>
    <mergeCell ref="VXP6:VXP7"/>
    <mergeCell ref="VXQ6:VXQ7"/>
    <mergeCell ref="VXR6:VXR7"/>
    <mergeCell ref="VXS6:VXS7"/>
    <mergeCell ref="VXT6:VXT7"/>
    <mergeCell ref="VXI6:VXI7"/>
    <mergeCell ref="VXJ6:VXJ7"/>
    <mergeCell ref="VXK6:VXK7"/>
    <mergeCell ref="VXL6:VXL7"/>
    <mergeCell ref="VXM6:VXM7"/>
    <mergeCell ref="VXN6:VXN7"/>
    <mergeCell ref="VXC6:VXC7"/>
    <mergeCell ref="VXD6:VXD7"/>
    <mergeCell ref="VXE6:VXE7"/>
    <mergeCell ref="VXF6:VXF7"/>
    <mergeCell ref="VXG6:VXG7"/>
    <mergeCell ref="VXH6:VXH7"/>
    <mergeCell ref="VYG6:VYG7"/>
    <mergeCell ref="VYH6:VYH7"/>
    <mergeCell ref="VYI6:VYI7"/>
    <mergeCell ref="VYJ6:VYJ7"/>
    <mergeCell ref="VYK6:VYK7"/>
    <mergeCell ref="VYL6:VYL7"/>
    <mergeCell ref="VYA6:VYA7"/>
    <mergeCell ref="VYB6:VYB7"/>
    <mergeCell ref="VYC6:VYC7"/>
    <mergeCell ref="VYD6:VYD7"/>
    <mergeCell ref="VYE6:VYE7"/>
    <mergeCell ref="VYF6:VYF7"/>
    <mergeCell ref="VXU6:VXU7"/>
    <mergeCell ref="VXV6:VXV7"/>
    <mergeCell ref="VXW6:VXW7"/>
    <mergeCell ref="VXX6:VXX7"/>
    <mergeCell ref="VXY6:VXY7"/>
    <mergeCell ref="VXZ6:VXZ7"/>
    <mergeCell ref="VYY6:VYY7"/>
    <mergeCell ref="VYZ6:VYZ7"/>
    <mergeCell ref="VZA6:VZA7"/>
    <mergeCell ref="VZB6:VZB7"/>
    <mergeCell ref="VZC6:VZC7"/>
    <mergeCell ref="VZD6:VZD7"/>
    <mergeCell ref="VYS6:VYS7"/>
    <mergeCell ref="VYT6:VYT7"/>
    <mergeCell ref="VYU6:VYU7"/>
    <mergeCell ref="VYV6:VYV7"/>
    <mergeCell ref="VYW6:VYW7"/>
    <mergeCell ref="VYX6:VYX7"/>
    <mergeCell ref="VYM6:VYM7"/>
    <mergeCell ref="VYN6:VYN7"/>
    <mergeCell ref="VYO6:VYO7"/>
    <mergeCell ref="VYP6:VYP7"/>
    <mergeCell ref="VYQ6:VYQ7"/>
    <mergeCell ref="VYR6:VYR7"/>
    <mergeCell ref="VZQ6:VZQ7"/>
    <mergeCell ref="VZR6:VZR7"/>
    <mergeCell ref="VZS6:VZS7"/>
    <mergeCell ref="VZT6:VZT7"/>
    <mergeCell ref="VZU6:VZU7"/>
    <mergeCell ref="VZV6:VZV7"/>
    <mergeCell ref="VZK6:VZK7"/>
    <mergeCell ref="VZL6:VZL7"/>
    <mergeCell ref="VZM6:VZM7"/>
    <mergeCell ref="VZN6:VZN7"/>
    <mergeCell ref="VZO6:VZO7"/>
    <mergeCell ref="VZP6:VZP7"/>
    <mergeCell ref="VZE6:VZE7"/>
    <mergeCell ref="VZF6:VZF7"/>
    <mergeCell ref="VZG6:VZG7"/>
    <mergeCell ref="VZH6:VZH7"/>
    <mergeCell ref="VZI6:VZI7"/>
    <mergeCell ref="VZJ6:VZJ7"/>
    <mergeCell ref="WAI6:WAI7"/>
    <mergeCell ref="WAJ6:WAJ7"/>
    <mergeCell ref="WAK6:WAK7"/>
    <mergeCell ref="WAL6:WAL7"/>
    <mergeCell ref="WAM6:WAM7"/>
    <mergeCell ref="WAN6:WAN7"/>
    <mergeCell ref="WAC6:WAC7"/>
    <mergeCell ref="WAD6:WAD7"/>
    <mergeCell ref="WAE6:WAE7"/>
    <mergeCell ref="WAF6:WAF7"/>
    <mergeCell ref="WAG6:WAG7"/>
    <mergeCell ref="WAH6:WAH7"/>
    <mergeCell ref="VZW6:VZW7"/>
    <mergeCell ref="VZX6:VZX7"/>
    <mergeCell ref="VZY6:VZY7"/>
    <mergeCell ref="VZZ6:VZZ7"/>
    <mergeCell ref="WAA6:WAA7"/>
    <mergeCell ref="WAB6:WAB7"/>
    <mergeCell ref="WBA6:WBA7"/>
    <mergeCell ref="WBB6:WBB7"/>
    <mergeCell ref="WBC6:WBC7"/>
    <mergeCell ref="WBD6:WBD7"/>
    <mergeCell ref="WBE6:WBE7"/>
    <mergeCell ref="WBF6:WBF7"/>
    <mergeCell ref="WAU6:WAU7"/>
    <mergeCell ref="WAV6:WAV7"/>
    <mergeCell ref="WAW6:WAW7"/>
    <mergeCell ref="WAX6:WAX7"/>
    <mergeCell ref="WAY6:WAY7"/>
    <mergeCell ref="WAZ6:WAZ7"/>
    <mergeCell ref="WAO6:WAO7"/>
    <mergeCell ref="WAP6:WAP7"/>
    <mergeCell ref="WAQ6:WAQ7"/>
    <mergeCell ref="WAR6:WAR7"/>
    <mergeCell ref="WAS6:WAS7"/>
    <mergeCell ref="WAT6:WAT7"/>
    <mergeCell ref="WBS6:WBS7"/>
    <mergeCell ref="WBT6:WBT7"/>
    <mergeCell ref="WBU6:WBU7"/>
    <mergeCell ref="WBV6:WBV7"/>
    <mergeCell ref="WBW6:WBW7"/>
    <mergeCell ref="WBX6:WBX7"/>
    <mergeCell ref="WBM6:WBM7"/>
    <mergeCell ref="WBN6:WBN7"/>
    <mergeCell ref="WBO6:WBO7"/>
    <mergeCell ref="WBP6:WBP7"/>
    <mergeCell ref="WBQ6:WBQ7"/>
    <mergeCell ref="WBR6:WBR7"/>
    <mergeCell ref="WBG6:WBG7"/>
    <mergeCell ref="WBH6:WBH7"/>
    <mergeCell ref="WBI6:WBI7"/>
    <mergeCell ref="WBJ6:WBJ7"/>
    <mergeCell ref="WBK6:WBK7"/>
    <mergeCell ref="WBL6:WBL7"/>
    <mergeCell ref="WCK6:WCK7"/>
    <mergeCell ref="WCL6:WCL7"/>
    <mergeCell ref="WCM6:WCM7"/>
    <mergeCell ref="WCN6:WCN7"/>
    <mergeCell ref="WCO6:WCO7"/>
    <mergeCell ref="WCP6:WCP7"/>
    <mergeCell ref="WCE6:WCE7"/>
    <mergeCell ref="WCF6:WCF7"/>
    <mergeCell ref="WCG6:WCG7"/>
    <mergeCell ref="WCH6:WCH7"/>
    <mergeCell ref="WCI6:WCI7"/>
    <mergeCell ref="WCJ6:WCJ7"/>
    <mergeCell ref="WBY6:WBY7"/>
    <mergeCell ref="WBZ6:WBZ7"/>
    <mergeCell ref="WCA6:WCA7"/>
    <mergeCell ref="WCB6:WCB7"/>
    <mergeCell ref="WCC6:WCC7"/>
    <mergeCell ref="WCD6:WCD7"/>
    <mergeCell ref="WDC6:WDC7"/>
    <mergeCell ref="WDD6:WDD7"/>
    <mergeCell ref="WDE6:WDE7"/>
    <mergeCell ref="WDF6:WDF7"/>
    <mergeCell ref="WDG6:WDG7"/>
    <mergeCell ref="WDH6:WDH7"/>
    <mergeCell ref="WCW6:WCW7"/>
    <mergeCell ref="WCX6:WCX7"/>
    <mergeCell ref="WCY6:WCY7"/>
    <mergeCell ref="WCZ6:WCZ7"/>
    <mergeCell ref="WDA6:WDA7"/>
    <mergeCell ref="WDB6:WDB7"/>
    <mergeCell ref="WCQ6:WCQ7"/>
    <mergeCell ref="WCR6:WCR7"/>
    <mergeCell ref="WCS6:WCS7"/>
    <mergeCell ref="WCT6:WCT7"/>
    <mergeCell ref="WCU6:WCU7"/>
    <mergeCell ref="WCV6:WCV7"/>
    <mergeCell ref="WDU6:WDU7"/>
    <mergeCell ref="WDV6:WDV7"/>
    <mergeCell ref="WDW6:WDW7"/>
    <mergeCell ref="WDX6:WDX7"/>
    <mergeCell ref="WDY6:WDY7"/>
    <mergeCell ref="WDZ6:WDZ7"/>
    <mergeCell ref="WDO6:WDO7"/>
    <mergeCell ref="WDP6:WDP7"/>
    <mergeCell ref="WDQ6:WDQ7"/>
    <mergeCell ref="WDR6:WDR7"/>
    <mergeCell ref="WDS6:WDS7"/>
    <mergeCell ref="WDT6:WDT7"/>
    <mergeCell ref="WDI6:WDI7"/>
    <mergeCell ref="WDJ6:WDJ7"/>
    <mergeCell ref="WDK6:WDK7"/>
    <mergeCell ref="WDL6:WDL7"/>
    <mergeCell ref="WDM6:WDM7"/>
    <mergeCell ref="WDN6:WDN7"/>
    <mergeCell ref="WEM6:WEM7"/>
    <mergeCell ref="WEN6:WEN7"/>
    <mergeCell ref="WEO6:WEO7"/>
    <mergeCell ref="WEP6:WEP7"/>
    <mergeCell ref="WEQ6:WEQ7"/>
    <mergeCell ref="WER6:WER7"/>
    <mergeCell ref="WEG6:WEG7"/>
    <mergeCell ref="WEH6:WEH7"/>
    <mergeCell ref="WEI6:WEI7"/>
    <mergeCell ref="WEJ6:WEJ7"/>
    <mergeCell ref="WEK6:WEK7"/>
    <mergeCell ref="WEL6:WEL7"/>
    <mergeCell ref="WEA6:WEA7"/>
    <mergeCell ref="WEB6:WEB7"/>
    <mergeCell ref="WEC6:WEC7"/>
    <mergeCell ref="WED6:WED7"/>
    <mergeCell ref="WEE6:WEE7"/>
    <mergeCell ref="WEF6:WEF7"/>
    <mergeCell ref="WFE6:WFE7"/>
    <mergeCell ref="WFF6:WFF7"/>
    <mergeCell ref="WFG6:WFG7"/>
    <mergeCell ref="WFH6:WFH7"/>
    <mergeCell ref="WFI6:WFI7"/>
    <mergeCell ref="WFJ6:WFJ7"/>
    <mergeCell ref="WEY6:WEY7"/>
    <mergeCell ref="WEZ6:WEZ7"/>
    <mergeCell ref="WFA6:WFA7"/>
    <mergeCell ref="WFB6:WFB7"/>
    <mergeCell ref="WFC6:WFC7"/>
    <mergeCell ref="WFD6:WFD7"/>
    <mergeCell ref="WES6:WES7"/>
    <mergeCell ref="WET6:WET7"/>
    <mergeCell ref="WEU6:WEU7"/>
    <mergeCell ref="WEV6:WEV7"/>
    <mergeCell ref="WEW6:WEW7"/>
    <mergeCell ref="WEX6:WEX7"/>
    <mergeCell ref="WFW6:WFW7"/>
    <mergeCell ref="WFX6:WFX7"/>
    <mergeCell ref="WFY6:WFY7"/>
    <mergeCell ref="WFZ6:WFZ7"/>
    <mergeCell ref="WGA6:WGA7"/>
    <mergeCell ref="WGB6:WGB7"/>
    <mergeCell ref="WFQ6:WFQ7"/>
    <mergeCell ref="WFR6:WFR7"/>
    <mergeCell ref="WFS6:WFS7"/>
    <mergeCell ref="WFT6:WFT7"/>
    <mergeCell ref="WFU6:WFU7"/>
    <mergeCell ref="WFV6:WFV7"/>
    <mergeCell ref="WFK6:WFK7"/>
    <mergeCell ref="WFL6:WFL7"/>
    <mergeCell ref="WFM6:WFM7"/>
    <mergeCell ref="WFN6:WFN7"/>
    <mergeCell ref="WFO6:WFO7"/>
    <mergeCell ref="WFP6:WFP7"/>
    <mergeCell ref="WGO6:WGO7"/>
    <mergeCell ref="WGP6:WGP7"/>
    <mergeCell ref="WGQ6:WGQ7"/>
    <mergeCell ref="WGR6:WGR7"/>
    <mergeCell ref="WGS6:WGS7"/>
    <mergeCell ref="WGT6:WGT7"/>
    <mergeCell ref="WGI6:WGI7"/>
    <mergeCell ref="WGJ6:WGJ7"/>
    <mergeCell ref="WGK6:WGK7"/>
    <mergeCell ref="WGL6:WGL7"/>
    <mergeCell ref="WGM6:WGM7"/>
    <mergeCell ref="WGN6:WGN7"/>
    <mergeCell ref="WGC6:WGC7"/>
    <mergeCell ref="WGD6:WGD7"/>
    <mergeCell ref="WGE6:WGE7"/>
    <mergeCell ref="WGF6:WGF7"/>
    <mergeCell ref="WGG6:WGG7"/>
    <mergeCell ref="WGH6:WGH7"/>
    <mergeCell ref="WHG6:WHG7"/>
    <mergeCell ref="WHH6:WHH7"/>
    <mergeCell ref="WHI6:WHI7"/>
    <mergeCell ref="WHJ6:WHJ7"/>
    <mergeCell ref="WHK6:WHK7"/>
    <mergeCell ref="WHL6:WHL7"/>
    <mergeCell ref="WHA6:WHA7"/>
    <mergeCell ref="WHB6:WHB7"/>
    <mergeCell ref="WHC6:WHC7"/>
    <mergeCell ref="WHD6:WHD7"/>
    <mergeCell ref="WHE6:WHE7"/>
    <mergeCell ref="WHF6:WHF7"/>
    <mergeCell ref="WGU6:WGU7"/>
    <mergeCell ref="WGV6:WGV7"/>
    <mergeCell ref="WGW6:WGW7"/>
    <mergeCell ref="WGX6:WGX7"/>
    <mergeCell ref="WGY6:WGY7"/>
    <mergeCell ref="WGZ6:WGZ7"/>
    <mergeCell ref="WHY6:WHY7"/>
    <mergeCell ref="WHZ6:WHZ7"/>
    <mergeCell ref="WIA6:WIA7"/>
    <mergeCell ref="WIB6:WIB7"/>
    <mergeCell ref="WIC6:WIC7"/>
    <mergeCell ref="WID6:WID7"/>
    <mergeCell ref="WHS6:WHS7"/>
    <mergeCell ref="WHT6:WHT7"/>
    <mergeCell ref="WHU6:WHU7"/>
    <mergeCell ref="WHV6:WHV7"/>
    <mergeCell ref="WHW6:WHW7"/>
    <mergeCell ref="WHX6:WHX7"/>
    <mergeCell ref="WHM6:WHM7"/>
    <mergeCell ref="WHN6:WHN7"/>
    <mergeCell ref="WHO6:WHO7"/>
    <mergeCell ref="WHP6:WHP7"/>
    <mergeCell ref="WHQ6:WHQ7"/>
    <mergeCell ref="WHR6:WHR7"/>
    <mergeCell ref="WIQ6:WIQ7"/>
    <mergeCell ref="WIR6:WIR7"/>
    <mergeCell ref="WIS6:WIS7"/>
    <mergeCell ref="WIT6:WIT7"/>
    <mergeCell ref="WIU6:WIU7"/>
    <mergeCell ref="WIV6:WIV7"/>
    <mergeCell ref="WIK6:WIK7"/>
    <mergeCell ref="WIL6:WIL7"/>
    <mergeCell ref="WIM6:WIM7"/>
    <mergeCell ref="WIN6:WIN7"/>
    <mergeCell ref="WIO6:WIO7"/>
    <mergeCell ref="WIP6:WIP7"/>
    <mergeCell ref="WIE6:WIE7"/>
    <mergeCell ref="WIF6:WIF7"/>
    <mergeCell ref="WIG6:WIG7"/>
    <mergeCell ref="WIH6:WIH7"/>
    <mergeCell ref="WII6:WII7"/>
    <mergeCell ref="WIJ6:WIJ7"/>
    <mergeCell ref="WJI6:WJI7"/>
    <mergeCell ref="WJJ6:WJJ7"/>
    <mergeCell ref="WJK6:WJK7"/>
    <mergeCell ref="WJL6:WJL7"/>
    <mergeCell ref="WJM6:WJM7"/>
    <mergeCell ref="WJN6:WJN7"/>
    <mergeCell ref="WJC6:WJC7"/>
    <mergeCell ref="WJD6:WJD7"/>
    <mergeCell ref="WJE6:WJE7"/>
    <mergeCell ref="WJF6:WJF7"/>
    <mergeCell ref="WJG6:WJG7"/>
    <mergeCell ref="WJH6:WJH7"/>
    <mergeCell ref="WIW6:WIW7"/>
    <mergeCell ref="WIX6:WIX7"/>
    <mergeCell ref="WIY6:WIY7"/>
    <mergeCell ref="WIZ6:WIZ7"/>
    <mergeCell ref="WJA6:WJA7"/>
    <mergeCell ref="WJB6:WJB7"/>
    <mergeCell ref="WKA6:WKA7"/>
    <mergeCell ref="WKB6:WKB7"/>
    <mergeCell ref="WKC6:WKC7"/>
    <mergeCell ref="WKD6:WKD7"/>
    <mergeCell ref="WKE6:WKE7"/>
    <mergeCell ref="WKF6:WKF7"/>
    <mergeCell ref="WJU6:WJU7"/>
    <mergeCell ref="WJV6:WJV7"/>
    <mergeCell ref="WJW6:WJW7"/>
    <mergeCell ref="WJX6:WJX7"/>
    <mergeCell ref="WJY6:WJY7"/>
    <mergeCell ref="WJZ6:WJZ7"/>
    <mergeCell ref="WJO6:WJO7"/>
    <mergeCell ref="WJP6:WJP7"/>
    <mergeCell ref="WJQ6:WJQ7"/>
    <mergeCell ref="WJR6:WJR7"/>
    <mergeCell ref="WJS6:WJS7"/>
    <mergeCell ref="WJT6:WJT7"/>
    <mergeCell ref="WKS6:WKS7"/>
    <mergeCell ref="WKT6:WKT7"/>
    <mergeCell ref="WKU6:WKU7"/>
    <mergeCell ref="WKV6:WKV7"/>
    <mergeCell ref="WKW6:WKW7"/>
    <mergeCell ref="WKX6:WKX7"/>
    <mergeCell ref="WKM6:WKM7"/>
    <mergeCell ref="WKN6:WKN7"/>
    <mergeCell ref="WKO6:WKO7"/>
    <mergeCell ref="WKP6:WKP7"/>
    <mergeCell ref="WKQ6:WKQ7"/>
    <mergeCell ref="WKR6:WKR7"/>
    <mergeCell ref="WKG6:WKG7"/>
    <mergeCell ref="WKH6:WKH7"/>
    <mergeCell ref="WKI6:WKI7"/>
    <mergeCell ref="WKJ6:WKJ7"/>
    <mergeCell ref="WKK6:WKK7"/>
    <mergeCell ref="WKL6:WKL7"/>
    <mergeCell ref="WLK6:WLK7"/>
    <mergeCell ref="WLL6:WLL7"/>
    <mergeCell ref="WLM6:WLM7"/>
    <mergeCell ref="WLN6:WLN7"/>
    <mergeCell ref="WLO6:WLO7"/>
    <mergeCell ref="WLP6:WLP7"/>
    <mergeCell ref="WLE6:WLE7"/>
    <mergeCell ref="WLF6:WLF7"/>
    <mergeCell ref="WLG6:WLG7"/>
    <mergeCell ref="WLH6:WLH7"/>
    <mergeCell ref="WLI6:WLI7"/>
    <mergeCell ref="WLJ6:WLJ7"/>
    <mergeCell ref="WKY6:WKY7"/>
    <mergeCell ref="WKZ6:WKZ7"/>
    <mergeCell ref="WLA6:WLA7"/>
    <mergeCell ref="WLB6:WLB7"/>
    <mergeCell ref="WLC6:WLC7"/>
    <mergeCell ref="WLD6:WLD7"/>
    <mergeCell ref="WMC6:WMC7"/>
    <mergeCell ref="WMD6:WMD7"/>
    <mergeCell ref="WME6:WME7"/>
    <mergeCell ref="WMF6:WMF7"/>
    <mergeCell ref="WMG6:WMG7"/>
    <mergeCell ref="WMH6:WMH7"/>
    <mergeCell ref="WLW6:WLW7"/>
    <mergeCell ref="WLX6:WLX7"/>
    <mergeCell ref="WLY6:WLY7"/>
    <mergeCell ref="WLZ6:WLZ7"/>
    <mergeCell ref="WMA6:WMA7"/>
    <mergeCell ref="WMB6:WMB7"/>
    <mergeCell ref="WLQ6:WLQ7"/>
    <mergeCell ref="WLR6:WLR7"/>
    <mergeCell ref="WLS6:WLS7"/>
    <mergeCell ref="WLT6:WLT7"/>
    <mergeCell ref="WLU6:WLU7"/>
    <mergeCell ref="WLV6:WLV7"/>
    <mergeCell ref="WMU6:WMU7"/>
    <mergeCell ref="WMV6:WMV7"/>
    <mergeCell ref="WMW6:WMW7"/>
    <mergeCell ref="WMX6:WMX7"/>
    <mergeCell ref="WMY6:WMY7"/>
    <mergeCell ref="WMZ6:WMZ7"/>
    <mergeCell ref="WMO6:WMO7"/>
    <mergeCell ref="WMP6:WMP7"/>
    <mergeCell ref="WMQ6:WMQ7"/>
    <mergeCell ref="WMR6:WMR7"/>
    <mergeCell ref="WMS6:WMS7"/>
    <mergeCell ref="WMT6:WMT7"/>
    <mergeCell ref="WMI6:WMI7"/>
    <mergeCell ref="WMJ6:WMJ7"/>
    <mergeCell ref="WMK6:WMK7"/>
    <mergeCell ref="WML6:WML7"/>
    <mergeCell ref="WMM6:WMM7"/>
    <mergeCell ref="WMN6:WMN7"/>
    <mergeCell ref="WNM6:WNM7"/>
    <mergeCell ref="WNN6:WNN7"/>
    <mergeCell ref="WNO6:WNO7"/>
    <mergeCell ref="WNP6:WNP7"/>
    <mergeCell ref="WNQ6:WNQ7"/>
    <mergeCell ref="WNR6:WNR7"/>
    <mergeCell ref="WNG6:WNG7"/>
    <mergeCell ref="WNH6:WNH7"/>
    <mergeCell ref="WNI6:WNI7"/>
    <mergeCell ref="WNJ6:WNJ7"/>
    <mergeCell ref="WNK6:WNK7"/>
    <mergeCell ref="WNL6:WNL7"/>
    <mergeCell ref="WNA6:WNA7"/>
    <mergeCell ref="WNB6:WNB7"/>
    <mergeCell ref="WNC6:WNC7"/>
    <mergeCell ref="WND6:WND7"/>
    <mergeCell ref="WNE6:WNE7"/>
    <mergeCell ref="WNF6:WNF7"/>
    <mergeCell ref="WOE6:WOE7"/>
    <mergeCell ref="WOF6:WOF7"/>
    <mergeCell ref="WOG6:WOG7"/>
    <mergeCell ref="WOH6:WOH7"/>
    <mergeCell ref="WOI6:WOI7"/>
    <mergeCell ref="WOJ6:WOJ7"/>
    <mergeCell ref="WNY6:WNY7"/>
    <mergeCell ref="WNZ6:WNZ7"/>
    <mergeCell ref="WOA6:WOA7"/>
    <mergeCell ref="WOB6:WOB7"/>
    <mergeCell ref="WOC6:WOC7"/>
    <mergeCell ref="WOD6:WOD7"/>
    <mergeCell ref="WNS6:WNS7"/>
    <mergeCell ref="WNT6:WNT7"/>
    <mergeCell ref="WNU6:WNU7"/>
    <mergeCell ref="WNV6:WNV7"/>
    <mergeCell ref="WNW6:WNW7"/>
    <mergeCell ref="WNX6:WNX7"/>
    <mergeCell ref="WOW6:WOW7"/>
    <mergeCell ref="WOX6:WOX7"/>
    <mergeCell ref="WOY6:WOY7"/>
    <mergeCell ref="WOZ6:WOZ7"/>
    <mergeCell ref="WPA6:WPA7"/>
    <mergeCell ref="WPB6:WPB7"/>
    <mergeCell ref="WOQ6:WOQ7"/>
    <mergeCell ref="WOR6:WOR7"/>
    <mergeCell ref="WOS6:WOS7"/>
    <mergeCell ref="WOT6:WOT7"/>
    <mergeCell ref="WOU6:WOU7"/>
    <mergeCell ref="WOV6:WOV7"/>
    <mergeCell ref="WOK6:WOK7"/>
    <mergeCell ref="WOL6:WOL7"/>
    <mergeCell ref="WOM6:WOM7"/>
    <mergeCell ref="WON6:WON7"/>
    <mergeCell ref="WOO6:WOO7"/>
    <mergeCell ref="WOP6:WOP7"/>
    <mergeCell ref="WPO6:WPO7"/>
    <mergeCell ref="WPP6:WPP7"/>
    <mergeCell ref="WPQ6:WPQ7"/>
    <mergeCell ref="WPR6:WPR7"/>
    <mergeCell ref="WPS6:WPS7"/>
    <mergeCell ref="WPT6:WPT7"/>
    <mergeCell ref="WPI6:WPI7"/>
    <mergeCell ref="WPJ6:WPJ7"/>
    <mergeCell ref="WPK6:WPK7"/>
    <mergeCell ref="WPL6:WPL7"/>
    <mergeCell ref="WPM6:WPM7"/>
    <mergeCell ref="WPN6:WPN7"/>
    <mergeCell ref="WPC6:WPC7"/>
    <mergeCell ref="WPD6:WPD7"/>
    <mergeCell ref="WPE6:WPE7"/>
    <mergeCell ref="WPF6:WPF7"/>
    <mergeCell ref="WPG6:WPG7"/>
    <mergeCell ref="WPH6:WPH7"/>
    <mergeCell ref="WQG6:WQG7"/>
    <mergeCell ref="WQH6:WQH7"/>
    <mergeCell ref="WQI6:WQI7"/>
    <mergeCell ref="WQJ6:WQJ7"/>
    <mergeCell ref="WQK6:WQK7"/>
    <mergeCell ref="WQL6:WQL7"/>
    <mergeCell ref="WQA6:WQA7"/>
    <mergeCell ref="WQB6:WQB7"/>
    <mergeCell ref="WQC6:WQC7"/>
    <mergeCell ref="WQD6:WQD7"/>
    <mergeCell ref="WQE6:WQE7"/>
    <mergeCell ref="WQF6:WQF7"/>
    <mergeCell ref="WPU6:WPU7"/>
    <mergeCell ref="WPV6:WPV7"/>
    <mergeCell ref="WPW6:WPW7"/>
    <mergeCell ref="WPX6:WPX7"/>
    <mergeCell ref="WPY6:WPY7"/>
    <mergeCell ref="WPZ6:WPZ7"/>
    <mergeCell ref="WQY6:WQY7"/>
    <mergeCell ref="WQZ6:WQZ7"/>
    <mergeCell ref="WRA6:WRA7"/>
    <mergeCell ref="WRB6:WRB7"/>
    <mergeCell ref="WRC6:WRC7"/>
    <mergeCell ref="WRD6:WRD7"/>
    <mergeCell ref="WQS6:WQS7"/>
    <mergeCell ref="WQT6:WQT7"/>
    <mergeCell ref="WQU6:WQU7"/>
    <mergeCell ref="WQV6:WQV7"/>
    <mergeCell ref="WQW6:WQW7"/>
    <mergeCell ref="WQX6:WQX7"/>
    <mergeCell ref="WQM6:WQM7"/>
    <mergeCell ref="WQN6:WQN7"/>
    <mergeCell ref="WQO6:WQO7"/>
    <mergeCell ref="WQP6:WQP7"/>
    <mergeCell ref="WQQ6:WQQ7"/>
    <mergeCell ref="WQR6:WQR7"/>
    <mergeCell ref="WRQ6:WRQ7"/>
    <mergeCell ref="WRR6:WRR7"/>
    <mergeCell ref="WRS6:WRS7"/>
    <mergeCell ref="WRT6:WRT7"/>
    <mergeCell ref="WRU6:WRU7"/>
    <mergeCell ref="WRV6:WRV7"/>
    <mergeCell ref="WRK6:WRK7"/>
    <mergeCell ref="WRL6:WRL7"/>
    <mergeCell ref="WRM6:WRM7"/>
    <mergeCell ref="WRN6:WRN7"/>
    <mergeCell ref="WRO6:WRO7"/>
    <mergeCell ref="WRP6:WRP7"/>
    <mergeCell ref="WRE6:WRE7"/>
    <mergeCell ref="WRF6:WRF7"/>
    <mergeCell ref="WRG6:WRG7"/>
    <mergeCell ref="WRH6:WRH7"/>
    <mergeCell ref="WRI6:WRI7"/>
    <mergeCell ref="WRJ6:WRJ7"/>
    <mergeCell ref="WSI6:WSI7"/>
    <mergeCell ref="WSJ6:WSJ7"/>
    <mergeCell ref="WSK6:WSK7"/>
    <mergeCell ref="WSL6:WSL7"/>
    <mergeCell ref="WSM6:WSM7"/>
    <mergeCell ref="WSN6:WSN7"/>
    <mergeCell ref="WSC6:WSC7"/>
    <mergeCell ref="WSD6:WSD7"/>
    <mergeCell ref="WSE6:WSE7"/>
    <mergeCell ref="WSF6:WSF7"/>
    <mergeCell ref="WSG6:WSG7"/>
    <mergeCell ref="WSH6:WSH7"/>
    <mergeCell ref="WRW6:WRW7"/>
    <mergeCell ref="WRX6:WRX7"/>
    <mergeCell ref="WRY6:WRY7"/>
    <mergeCell ref="WRZ6:WRZ7"/>
    <mergeCell ref="WSA6:WSA7"/>
    <mergeCell ref="WSB6:WSB7"/>
    <mergeCell ref="WTA6:WTA7"/>
    <mergeCell ref="WTB6:WTB7"/>
    <mergeCell ref="WTC6:WTC7"/>
    <mergeCell ref="WTD6:WTD7"/>
    <mergeCell ref="WTE6:WTE7"/>
    <mergeCell ref="WTF6:WTF7"/>
    <mergeCell ref="WSU6:WSU7"/>
    <mergeCell ref="WSV6:WSV7"/>
    <mergeCell ref="WSW6:WSW7"/>
    <mergeCell ref="WSX6:WSX7"/>
    <mergeCell ref="WSY6:WSY7"/>
    <mergeCell ref="WSZ6:WSZ7"/>
    <mergeCell ref="WSO6:WSO7"/>
    <mergeCell ref="WSP6:WSP7"/>
    <mergeCell ref="WSQ6:WSQ7"/>
    <mergeCell ref="WSR6:WSR7"/>
    <mergeCell ref="WSS6:WSS7"/>
    <mergeCell ref="WST6:WST7"/>
    <mergeCell ref="WTS6:WTS7"/>
    <mergeCell ref="WTT6:WTT7"/>
    <mergeCell ref="WTU6:WTU7"/>
    <mergeCell ref="WTV6:WTV7"/>
    <mergeCell ref="WTW6:WTW7"/>
    <mergeCell ref="WTX6:WTX7"/>
    <mergeCell ref="WTM6:WTM7"/>
    <mergeCell ref="WTN6:WTN7"/>
    <mergeCell ref="WTO6:WTO7"/>
    <mergeCell ref="WTP6:WTP7"/>
    <mergeCell ref="WTQ6:WTQ7"/>
    <mergeCell ref="WTR6:WTR7"/>
    <mergeCell ref="WTG6:WTG7"/>
    <mergeCell ref="WTH6:WTH7"/>
    <mergeCell ref="WTI6:WTI7"/>
    <mergeCell ref="WTJ6:WTJ7"/>
    <mergeCell ref="WTK6:WTK7"/>
    <mergeCell ref="WTL6:WTL7"/>
    <mergeCell ref="WUK6:WUK7"/>
    <mergeCell ref="WUL6:WUL7"/>
    <mergeCell ref="WUM6:WUM7"/>
    <mergeCell ref="WUN6:WUN7"/>
    <mergeCell ref="WUO6:WUO7"/>
    <mergeCell ref="WUP6:WUP7"/>
    <mergeCell ref="WUE6:WUE7"/>
    <mergeCell ref="WUF6:WUF7"/>
    <mergeCell ref="WUG6:WUG7"/>
    <mergeCell ref="WUH6:WUH7"/>
    <mergeCell ref="WUI6:WUI7"/>
    <mergeCell ref="WUJ6:WUJ7"/>
    <mergeCell ref="WTY6:WTY7"/>
    <mergeCell ref="WTZ6:WTZ7"/>
    <mergeCell ref="WUA6:WUA7"/>
    <mergeCell ref="WUB6:WUB7"/>
    <mergeCell ref="WUC6:WUC7"/>
    <mergeCell ref="WUD6:WUD7"/>
    <mergeCell ref="WVC6:WVC7"/>
    <mergeCell ref="WVD6:WVD7"/>
    <mergeCell ref="WVE6:WVE7"/>
    <mergeCell ref="WVF6:WVF7"/>
    <mergeCell ref="WVG6:WVG7"/>
    <mergeCell ref="WVH6:WVH7"/>
    <mergeCell ref="WUW6:WUW7"/>
    <mergeCell ref="WUX6:WUX7"/>
    <mergeCell ref="WUY6:WUY7"/>
    <mergeCell ref="WUZ6:WUZ7"/>
    <mergeCell ref="WVA6:WVA7"/>
    <mergeCell ref="WVB6:WVB7"/>
    <mergeCell ref="WUQ6:WUQ7"/>
    <mergeCell ref="WUR6:WUR7"/>
    <mergeCell ref="WUS6:WUS7"/>
    <mergeCell ref="WUT6:WUT7"/>
    <mergeCell ref="WUU6:WUU7"/>
    <mergeCell ref="WUV6:WUV7"/>
    <mergeCell ref="WVU6:WVU7"/>
    <mergeCell ref="WVV6:WVV7"/>
    <mergeCell ref="WVW6:WVW7"/>
    <mergeCell ref="WVX6:WVX7"/>
    <mergeCell ref="WVY6:WVY7"/>
    <mergeCell ref="WVZ6:WVZ7"/>
    <mergeCell ref="WVO6:WVO7"/>
    <mergeCell ref="WVP6:WVP7"/>
    <mergeCell ref="WVQ6:WVQ7"/>
    <mergeCell ref="WVR6:WVR7"/>
    <mergeCell ref="WVS6:WVS7"/>
    <mergeCell ref="WVT6:WVT7"/>
    <mergeCell ref="WVI6:WVI7"/>
    <mergeCell ref="WVJ6:WVJ7"/>
    <mergeCell ref="WVK6:WVK7"/>
    <mergeCell ref="WVL6:WVL7"/>
    <mergeCell ref="WVM6:WVM7"/>
    <mergeCell ref="WVN6:WVN7"/>
    <mergeCell ref="WWM6:WWM7"/>
    <mergeCell ref="WWN6:WWN7"/>
    <mergeCell ref="WWO6:WWO7"/>
    <mergeCell ref="WWP6:WWP7"/>
    <mergeCell ref="WWQ6:WWQ7"/>
    <mergeCell ref="WWR6:WWR7"/>
    <mergeCell ref="WWG6:WWG7"/>
    <mergeCell ref="WWH6:WWH7"/>
    <mergeCell ref="WWI6:WWI7"/>
    <mergeCell ref="WWJ6:WWJ7"/>
    <mergeCell ref="WWK6:WWK7"/>
    <mergeCell ref="WWL6:WWL7"/>
    <mergeCell ref="WWA6:WWA7"/>
    <mergeCell ref="WWB6:WWB7"/>
    <mergeCell ref="WWC6:WWC7"/>
    <mergeCell ref="WWD6:WWD7"/>
    <mergeCell ref="WWE6:WWE7"/>
    <mergeCell ref="WWF6:WWF7"/>
    <mergeCell ref="WXE6:WXE7"/>
    <mergeCell ref="WXF6:WXF7"/>
    <mergeCell ref="WXG6:WXG7"/>
    <mergeCell ref="WXH6:WXH7"/>
    <mergeCell ref="WXI6:WXI7"/>
    <mergeCell ref="WXJ6:WXJ7"/>
    <mergeCell ref="WWY6:WWY7"/>
    <mergeCell ref="WWZ6:WWZ7"/>
    <mergeCell ref="WXA6:WXA7"/>
    <mergeCell ref="WXB6:WXB7"/>
    <mergeCell ref="WXC6:WXC7"/>
    <mergeCell ref="WXD6:WXD7"/>
    <mergeCell ref="WWS6:WWS7"/>
    <mergeCell ref="WWT6:WWT7"/>
    <mergeCell ref="WWU6:WWU7"/>
    <mergeCell ref="WWV6:WWV7"/>
    <mergeCell ref="WWW6:WWW7"/>
    <mergeCell ref="WWX6:WWX7"/>
    <mergeCell ref="WXW6:WXW7"/>
    <mergeCell ref="WXX6:WXX7"/>
    <mergeCell ref="WXY6:WXY7"/>
    <mergeCell ref="WXZ6:WXZ7"/>
    <mergeCell ref="WYA6:WYA7"/>
    <mergeCell ref="WYB6:WYB7"/>
    <mergeCell ref="WXQ6:WXQ7"/>
    <mergeCell ref="WXR6:WXR7"/>
    <mergeCell ref="WXS6:WXS7"/>
    <mergeCell ref="WXT6:WXT7"/>
    <mergeCell ref="WXU6:WXU7"/>
    <mergeCell ref="WXV6:WXV7"/>
    <mergeCell ref="WXK6:WXK7"/>
    <mergeCell ref="WXL6:WXL7"/>
    <mergeCell ref="WXM6:WXM7"/>
    <mergeCell ref="WXN6:WXN7"/>
    <mergeCell ref="WXO6:WXO7"/>
    <mergeCell ref="WXP6:WXP7"/>
    <mergeCell ref="WYO6:WYO7"/>
    <mergeCell ref="WYP6:WYP7"/>
    <mergeCell ref="WYQ6:WYQ7"/>
    <mergeCell ref="WYR6:WYR7"/>
    <mergeCell ref="WYS6:WYS7"/>
    <mergeCell ref="WYT6:WYT7"/>
    <mergeCell ref="WYI6:WYI7"/>
    <mergeCell ref="WYJ6:WYJ7"/>
    <mergeCell ref="WYK6:WYK7"/>
    <mergeCell ref="WYL6:WYL7"/>
    <mergeCell ref="WYM6:WYM7"/>
    <mergeCell ref="WYN6:WYN7"/>
    <mergeCell ref="WYC6:WYC7"/>
    <mergeCell ref="WYD6:WYD7"/>
    <mergeCell ref="WYE6:WYE7"/>
    <mergeCell ref="WYF6:WYF7"/>
    <mergeCell ref="WYG6:WYG7"/>
    <mergeCell ref="WYH6:WYH7"/>
    <mergeCell ref="WZG6:WZG7"/>
    <mergeCell ref="WZH6:WZH7"/>
    <mergeCell ref="WZI6:WZI7"/>
    <mergeCell ref="WZJ6:WZJ7"/>
    <mergeCell ref="WZK6:WZK7"/>
    <mergeCell ref="WZL6:WZL7"/>
    <mergeCell ref="WZA6:WZA7"/>
    <mergeCell ref="WZB6:WZB7"/>
    <mergeCell ref="WZC6:WZC7"/>
    <mergeCell ref="WZD6:WZD7"/>
    <mergeCell ref="WZE6:WZE7"/>
    <mergeCell ref="WZF6:WZF7"/>
    <mergeCell ref="WYU6:WYU7"/>
    <mergeCell ref="WYV6:WYV7"/>
    <mergeCell ref="WYW6:WYW7"/>
    <mergeCell ref="WYX6:WYX7"/>
    <mergeCell ref="WYY6:WYY7"/>
    <mergeCell ref="WYZ6:WYZ7"/>
    <mergeCell ref="WZY6:WZY7"/>
    <mergeCell ref="WZZ6:WZZ7"/>
    <mergeCell ref="XAA6:XAA7"/>
    <mergeCell ref="XAB6:XAB7"/>
    <mergeCell ref="XAC6:XAC7"/>
    <mergeCell ref="XAD6:XAD7"/>
    <mergeCell ref="WZS6:WZS7"/>
    <mergeCell ref="WZT6:WZT7"/>
    <mergeCell ref="WZU6:WZU7"/>
    <mergeCell ref="WZV6:WZV7"/>
    <mergeCell ref="WZW6:WZW7"/>
    <mergeCell ref="WZX6:WZX7"/>
    <mergeCell ref="WZM6:WZM7"/>
    <mergeCell ref="WZN6:WZN7"/>
    <mergeCell ref="WZO6:WZO7"/>
    <mergeCell ref="WZP6:WZP7"/>
    <mergeCell ref="WZQ6:WZQ7"/>
    <mergeCell ref="WZR6:WZR7"/>
    <mergeCell ref="XAQ6:XAQ7"/>
    <mergeCell ref="XAR6:XAR7"/>
    <mergeCell ref="XAS6:XAS7"/>
    <mergeCell ref="XAT6:XAT7"/>
    <mergeCell ref="XAU6:XAU7"/>
    <mergeCell ref="XAV6:XAV7"/>
    <mergeCell ref="XAK6:XAK7"/>
    <mergeCell ref="XAL6:XAL7"/>
    <mergeCell ref="XAM6:XAM7"/>
    <mergeCell ref="XAN6:XAN7"/>
    <mergeCell ref="XAO6:XAO7"/>
    <mergeCell ref="XAP6:XAP7"/>
    <mergeCell ref="XAE6:XAE7"/>
    <mergeCell ref="XAF6:XAF7"/>
    <mergeCell ref="XAG6:XAG7"/>
    <mergeCell ref="XAH6:XAH7"/>
    <mergeCell ref="XAI6:XAI7"/>
    <mergeCell ref="XAJ6:XAJ7"/>
    <mergeCell ref="XBI6:XBI7"/>
    <mergeCell ref="XBJ6:XBJ7"/>
    <mergeCell ref="XBK6:XBK7"/>
    <mergeCell ref="XBL6:XBL7"/>
    <mergeCell ref="XBM6:XBM7"/>
    <mergeCell ref="XBN6:XBN7"/>
    <mergeCell ref="XBC6:XBC7"/>
    <mergeCell ref="XBD6:XBD7"/>
    <mergeCell ref="XBE6:XBE7"/>
    <mergeCell ref="XBF6:XBF7"/>
    <mergeCell ref="XBG6:XBG7"/>
    <mergeCell ref="XBH6:XBH7"/>
    <mergeCell ref="XAW6:XAW7"/>
    <mergeCell ref="XAX6:XAX7"/>
    <mergeCell ref="XAY6:XAY7"/>
    <mergeCell ref="XAZ6:XAZ7"/>
    <mergeCell ref="XBA6:XBA7"/>
    <mergeCell ref="XBB6:XBB7"/>
    <mergeCell ref="XCA6:XCA7"/>
    <mergeCell ref="XCB6:XCB7"/>
    <mergeCell ref="XCC6:XCC7"/>
    <mergeCell ref="XCD6:XCD7"/>
    <mergeCell ref="XCE6:XCE7"/>
    <mergeCell ref="XCF6:XCF7"/>
    <mergeCell ref="XBU6:XBU7"/>
    <mergeCell ref="XBV6:XBV7"/>
    <mergeCell ref="XBW6:XBW7"/>
    <mergeCell ref="XBX6:XBX7"/>
    <mergeCell ref="XBY6:XBY7"/>
    <mergeCell ref="XBZ6:XBZ7"/>
    <mergeCell ref="XBO6:XBO7"/>
    <mergeCell ref="XBP6:XBP7"/>
    <mergeCell ref="XBQ6:XBQ7"/>
    <mergeCell ref="XBR6:XBR7"/>
    <mergeCell ref="XBS6:XBS7"/>
    <mergeCell ref="XBT6:XBT7"/>
    <mergeCell ref="H2:P2"/>
    <mergeCell ref="H5:P5"/>
    <mergeCell ref="H28:P28"/>
    <mergeCell ref="H29:P29"/>
    <mergeCell ref="XDE6:XDE7"/>
    <mergeCell ref="XDF6:XDF7"/>
    <mergeCell ref="XDG6:XDG7"/>
    <mergeCell ref="XDH6:XDH7"/>
    <mergeCell ref="XCY6:XCY7"/>
    <mergeCell ref="XCZ6:XCZ7"/>
    <mergeCell ref="XDA6:XDA7"/>
    <mergeCell ref="XDB6:XDB7"/>
    <mergeCell ref="XDC6:XDC7"/>
    <mergeCell ref="XDD6:XDD7"/>
    <mergeCell ref="XCS6:XCS7"/>
    <mergeCell ref="XCT6:XCT7"/>
    <mergeCell ref="XCU6:XCU7"/>
    <mergeCell ref="XCV6:XCV7"/>
    <mergeCell ref="XCW6:XCW7"/>
    <mergeCell ref="XCX6:XCX7"/>
    <mergeCell ref="XCM6:XCM7"/>
    <mergeCell ref="XCN6:XCN7"/>
    <mergeCell ref="XCO6:XCO7"/>
    <mergeCell ref="XCP6:XCP7"/>
    <mergeCell ref="XCQ6:XCQ7"/>
    <mergeCell ref="XCR6:XCR7"/>
    <mergeCell ref="XCG6:XCG7"/>
    <mergeCell ref="XCH6:XCH7"/>
    <mergeCell ref="XCI6:XCI7"/>
    <mergeCell ref="XCJ6:XCJ7"/>
    <mergeCell ref="XCK6:XCK7"/>
    <mergeCell ref="XCL6:XCL7"/>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topLeftCell="C1" zoomScaleNormal="100" workbookViewId="0">
      <selection activeCell="C3" sqref="C3:D3"/>
    </sheetView>
  </sheetViews>
  <sheetFormatPr baseColWidth="10" defaultRowHeight="15" x14ac:dyDescent="0.25"/>
  <cols>
    <col min="1" max="1" width="11.42578125" style="4"/>
    <col min="2" max="2" width="41.5703125" style="4" customWidth="1"/>
    <col min="3" max="3" width="11" style="4" bestFit="1" customWidth="1"/>
    <col min="4" max="4" width="13.28515625" style="4" bestFit="1" customWidth="1"/>
    <col min="5" max="6" width="15.7109375" style="4" customWidth="1"/>
    <col min="7" max="16384" width="11.42578125" style="4"/>
  </cols>
  <sheetData>
    <row r="2" spans="2:18" x14ac:dyDescent="0.25">
      <c r="B2" s="404" t="s">
        <v>65</v>
      </c>
      <c r="C2" s="403">
        <v>2021</v>
      </c>
      <c r="D2" s="403"/>
      <c r="E2" s="403">
        <v>2030</v>
      </c>
      <c r="F2" s="403"/>
      <c r="H2" s="385" t="s">
        <v>1216</v>
      </c>
      <c r="I2" s="385"/>
      <c r="J2" s="385"/>
      <c r="K2" s="385"/>
      <c r="L2" s="385"/>
      <c r="M2" s="385"/>
      <c r="N2" s="385"/>
      <c r="O2" s="385"/>
      <c r="P2" s="385"/>
    </row>
    <row r="3" spans="2:18" ht="28.5" x14ac:dyDescent="0.3">
      <c r="B3" s="403"/>
      <c r="C3" s="60" t="s">
        <v>939</v>
      </c>
      <c r="D3" s="60" t="s">
        <v>940</v>
      </c>
      <c r="E3" s="60" t="s">
        <v>939</v>
      </c>
      <c r="F3" s="60" t="s">
        <v>940</v>
      </c>
      <c r="H3" s="325" t="s">
        <v>108</v>
      </c>
      <c r="J3" s="406"/>
      <c r="K3" s="406"/>
      <c r="Q3" s="406"/>
      <c r="R3" s="406"/>
    </row>
    <row r="4" spans="2:18" x14ac:dyDescent="0.25">
      <c r="B4" s="257" t="s">
        <v>937</v>
      </c>
      <c r="C4" s="258">
        <v>228493.01148986013</v>
      </c>
      <c r="D4" s="259">
        <v>68.361108989749368</v>
      </c>
      <c r="E4" s="258">
        <v>263830.41389020893</v>
      </c>
      <c r="F4" s="259">
        <v>59.474028514324338</v>
      </c>
    </row>
    <row r="5" spans="2:18" x14ac:dyDescent="0.25">
      <c r="B5" s="180" t="s">
        <v>124</v>
      </c>
      <c r="C5" s="66">
        <v>223782.59422979626</v>
      </c>
      <c r="D5" s="67">
        <v>66.951834607120333</v>
      </c>
      <c r="E5" s="66">
        <v>257649.34796757047</v>
      </c>
      <c r="F5" s="67">
        <v>58.08066038245726</v>
      </c>
    </row>
    <row r="6" spans="2:18" x14ac:dyDescent="0.25">
      <c r="B6" s="180" t="s">
        <v>941</v>
      </c>
      <c r="C6" s="66">
        <v>4710.4172600638703</v>
      </c>
      <c r="D6" s="67">
        <v>1.4092743826290404</v>
      </c>
      <c r="E6" s="66">
        <v>6181.0659226384569</v>
      </c>
      <c r="F6" s="67">
        <v>1.3933681318670768</v>
      </c>
    </row>
    <row r="7" spans="2:18" x14ac:dyDescent="0.25">
      <c r="B7" s="257" t="s">
        <v>934</v>
      </c>
      <c r="C7" s="258">
        <v>105751.14409299073</v>
      </c>
      <c r="D7" s="259">
        <v>31.638891010250632</v>
      </c>
      <c r="E7" s="258">
        <v>179775.67851811898</v>
      </c>
      <c r="F7" s="259">
        <v>40.525971485675662</v>
      </c>
    </row>
    <row r="8" spans="2:18" x14ac:dyDescent="0.25">
      <c r="B8" s="180" t="s">
        <v>129</v>
      </c>
      <c r="C8" s="66">
        <v>36842.603281677599</v>
      </c>
      <c r="D8" s="67">
        <v>11.022661927306379</v>
      </c>
      <c r="E8" s="66">
        <v>49902.041730313009</v>
      </c>
      <c r="F8" s="67">
        <v>11.249178625883134</v>
      </c>
    </row>
    <row r="9" spans="2:18" x14ac:dyDescent="0.25">
      <c r="B9" s="180" t="s">
        <v>126</v>
      </c>
      <c r="C9" s="66">
        <v>30758.793173807819</v>
      </c>
      <c r="D9" s="67">
        <v>9.2024924475256764</v>
      </c>
      <c r="E9" s="66">
        <v>47365.635387646034</v>
      </c>
      <c r="F9" s="67">
        <v>10.677408673649865</v>
      </c>
    </row>
    <row r="10" spans="2:18" x14ac:dyDescent="0.25">
      <c r="B10" s="181" t="s">
        <v>131</v>
      </c>
      <c r="C10" s="66">
        <v>11062.040399999896</v>
      </c>
      <c r="D10" s="67">
        <v>3.309568833211173</v>
      </c>
      <c r="E10" s="66">
        <v>38928.139577999893</v>
      </c>
      <c r="F10" s="67">
        <v>8.7753843430462961</v>
      </c>
    </row>
    <row r="11" spans="2:18" x14ac:dyDescent="0.25">
      <c r="B11" s="180" t="s">
        <v>527</v>
      </c>
      <c r="C11" s="66">
        <v>17064.605477025678</v>
      </c>
      <c r="D11" s="67">
        <v>5.1054312220564118</v>
      </c>
      <c r="E11" s="66">
        <v>25187.846611303376</v>
      </c>
      <c r="F11" s="67">
        <v>5.6779758083481449</v>
      </c>
    </row>
    <row r="12" spans="2:18" ht="15.75" thickBot="1" x14ac:dyDescent="0.3">
      <c r="B12" s="180" t="s">
        <v>526</v>
      </c>
      <c r="C12" s="66">
        <v>10023.101760479734</v>
      </c>
      <c r="D12" s="67">
        <v>2.9987365801509895</v>
      </c>
      <c r="E12" s="66">
        <v>18392.015210856698</v>
      </c>
      <c r="F12" s="67">
        <v>4.1460240347482253</v>
      </c>
      <c r="G12" s="58"/>
    </row>
    <row r="13" spans="2:18" x14ac:dyDescent="0.25">
      <c r="B13" s="257" t="s">
        <v>1222</v>
      </c>
      <c r="C13" s="258">
        <v>334244.15558285086</v>
      </c>
      <c r="D13" s="259">
        <v>100</v>
      </c>
      <c r="E13" s="258">
        <v>443606.09240832791</v>
      </c>
      <c r="F13" s="259">
        <v>100</v>
      </c>
    </row>
    <row r="17" spans="2:16" ht="30.75" customHeight="1" thickBot="1" x14ac:dyDescent="0.3"/>
    <row r="18" spans="2:16" ht="15.75" thickBot="1" x14ac:dyDescent="0.3">
      <c r="B18" s="407"/>
      <c r="C18" s="407"/>
      <c r="D18" s="407"/>
      <c r="E18" s="407"/>
    </row>
    <row r="19" spans="2:16" x14ac:dyDescent="0.25">
      <c r="B19" s="407"/>
      <c r="C19" s="407"/>
      <c r="D19" s="407"/>
      <c r="E19" s="407"/>
    </row>
    <row r="20" spans="2:16" ht="15.75" thickBot="1" x14ac:dyDescent="0.3"/>
    <row r="21" spans="2:16" ht="15.75" thickBot="1" x14ac:dyDescent="0.3">
      <c r="B21" s="178"/>
      <c r="C21" s="58"/>
      <c r="D21" s="58"/>
      <c r="E21" s="179"/>
    </row>
    <row r="22" spans="2:16" x14ac:dyDescent="0.25">
      <c r="B22" s="326"/>
      <c r="C22" s="327"/>
      <c r="D22" s="327"/>
      <c r="E22" s="328"/>
    </row>
    <row r="23" spans="2:16" x14ac:dyDescent="0.25">
      <c r="B23" s="29"/>
      <c r="C23" s="29"/>
      <c r="D23" s="29"/>
      <c r="E23" s="222"/>
    </row>
    <row r="24" spans="2:16" x14ac:dyDescent="0.25">
      <c r="B24" s="313"/>
      <c r="C24" s="313"/>
      <c r="D24" s="313"/>
      <c r="E24" s="261"/>
    </row>
    <row r="25" spans="2:16" ht="15.75" x14ac:dyDescent="0.25">
      <c r="B25" s="314"/>
      <c r="C25" s="315"/>
      <c r="D25" s="316"/>
      <c r="E25" s="29"/>
    </row>
    <row r="26" spans="2:16" x14ac:dyDescent="0.25">
      <c r="B26" s="329"/>
      <c r="C26" s="318"/>
      <c r="D26" s="319"/>
      <c r="E26" s="29"/>
    </row>
    <row r="27" spans="2:16" x14ac:dyDescent="0.25">
      <c r="B27" s="329"/>
      <c r="C27" s="318"/>
      <c r="D27" s="319"/>
      <c r="E27" s="29"/>
      <c r="H27" s="384" t="s">
        <v>1303</v>
      </c>
      <c r="I27" s="384"/>
      <c r="J27" s="384"/>
      <c r="K27" s="384"/>
      <c r="L27" s="384"/>
      <c r="M27" s="384"/>
      <c r="N27" s="384"/>
      <c r="O27" s="384"/>
      <c r="P27" s="384"/>
    </row>
    <row r="28" spans="2:16" ht="15.75" x14ac:dyDescent="0.25">
      <c r="B28" s="314"/>
      <c r="C28" s="315"/>
      <c r="D28" s="316"/>
      <c r="E28" s="29"/>
      <c r="H28" s="384" t="s">
        <v>142</v>
      </c>
      <c r="I28" s="384"/>
      <c r="J28" s="384"/>
      <c r="K28" s="384"/>
      <c r="L28" s="384"/>
      <c r="M28" s="384"/>
      <c r="N28" s="384"/>
      <c r="O28" s="384"/>
      <c r="P28" s="384"/>
    </row>
    <row r="29" spans="2:16" x14ac:dyDescent="0.25">
      <c r="B29" s="329"/>
      <c r="C29" s="318"/>
      <c r="D29" s="319"/>
      <c r="E29" s="29"/>
    </row>
    <row r="30" spans="2:16" x14ac:dyDescent="0.25">
      <c r="B30" s="329"/>
      <c r="C30" s="318"/>
      <c r="D30" s="319"/>
      <c r="E30" s="29"/>
    </row>
    <row r="31" spans="2:16" x14ac:dyDescent="0.25">
      <c r="B31" s="330"/>
      <c r="C31" s="318"/>
      <c r="D31" s="319"/>
      <c r="E31" s="29"/>
    </row>
    <row r="32" spans="2:16" x14ac:dyDescent="0.25">
      <c r="B32" s="329"/>
      <c r="C32" s="318"/>
      <c r="D32" s="319"/>
      <c r="E32" s="29"/>
    </row>
    <row r="33" spans="2:5" x14ac:dyDescent="0.25">
      <c r="B33" s="329"/>
      <c r="C33" s="318"/>
      <c r="D33" s="319"/>
      <c r="E33" s="29"/>
    </row>
    <row r="34" spans="2:5" x14ac:dyDescent="0.25">
      <c r="B34" s="331"/>
      <c r="C34" s="332"/>
      <c r="D34" s="333"/>
      <c r="E34" s="29"/>
    </row>
    <row r="35" spans="2:5" x14ac:dyDescent="0.25">
      <c r="B35" s="29"/>
      <c r="C35" s="29"/>
      <c r="D35" s="29"/>
      <c r="E35" s="29"/>
    </row>
    <row r="36" spans="2:5" x14ac:dyDescent="0.25">
      <c r="B36" s="29"/>
      <c r="C36" s="29"/>
      <c r="D36" s="29"/>
      <c r="E36" s="29"/>
    </row>
    <row r="37" spans="2:5" x14ac:dyDescent="0.25">
      <c r="B37" s="29"/>
      <c r="C37" s="29"/>
      <c r="D37" s="29"/>
      <c r="E37" s="29"/>
    </row>
  </sheetData>
  <sortState ref="B5:E19">
    <sortCondition descending="1" ref="E5:E19"/>
  </sortState>
  <mergeCells count="10">
    <mergeCell ref="Q3:R3"/>
    <mergeCell ref="B18:E18"/>
    <mergeCell ref="B19:E19"/>
    <mergeCell ref="H2:P2"/>
    <mergeCell ref="H27:P27"/>
    <mergeCell ref="H28:P28"/>
    <mergeCell ref="C2:D2"/>
    <mergeCell ref="E2:F2"/>
    <mergeCell ref="B2:B3"/>
    <mergeCell ref="J3:K3"/>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topLeftCell="D1" zoomScale="120" zoomScaleNormal="120" workbookViewId="0">
      <selection activeCell="D1" sqref="D1"/>
    </sheetView>
  </sheetViews>
  <sheetFormatPr baseColWidth="10" defaultRowHeight="15" x14ac:dyDescent="0.25"/>
  <cols>
    <col min="1" max="3" width="11.42578125" style="4"/>
    <col min="4" max="4" width="19" style="4" customWidth="1"/>
    <col min="5" max="5" width="17.5703125" style="4" customWidth="1"/>
    <col min="6" max="7" width="13.85546875" style="4" customWidth="1"/>
    <col min="8" max="8" width="8.7109375" style="4" bestFit="1" customWidth="1"/>
    <col min="9" max="9" width="13.42578125" style="4" bestFit="1" customWidth="1"/>
    <col min="10" max="16384" width="11.42578125" style="4"/>
  </cols>
  <sheetData>
    <row r="2" spans="2:17" x14ac:dyDescent="0.25">
      <c r="B2" s="385"/>
      <c r="C2" s="385"/>
      <c r="D2" s="385"/>
      <c r="E2" s="385"/>
      <c r="F2" s="385"/>
      <c r="G2" s="385"/>
      <c r="H2" s="385"/>
      <c r="I2" s="59"/>
      <c r="K2" s="385" t="s">
        <v>1219</v>
      </c>
      <c r="L2" s="385"/>
      <c r="M2" s="385"/>
      <c r="N2" s="385"/>
      <c r="O2" s="385"/>
      <c r="P2" s="385"/>
      <c r="Q2" s="385"/>
    </row>
    <row r="3" spans="2:17" ht="42.75" x14ac:dyDescent="0.25">
      <c r="B3" s="60" t="s">
        <v>55</v>
      </c>
      <c r="C3" s="60" t="s">
        <v>1036</v>
      </c>
      <c r="D3" s="60" t="s">
        <v>1038</v>
      </c>
      <c r="E3" s="60" t="s">
        <v>1037</v>
      </c>
      <c r="F3" s="60" t="s">
        <v>1039</v>
      </c>
      <c r="G3" s="60" t="s">
        <v>1040</v>
      </c>
      <c r="H3" s="60" t="s">
        <v>168</v>
      </c>
      <c r="I3" s="60" t="s">
        <v>1041</v>
      </c>
      <c r="K3" s="297" t="s">
        <v>1097</v>
      </c>
    </row>
    <row r="4" spans="2:17" x14ac:dyDescent="0.25">
      <c r="B4" s="66">
        <v>2016</v>
      </c>
      <c r="C4" s="363">
        <v>895.89894144011816</v>
      </c>
      <c r="D4" s="66">
        <v>1663.3454241679453</v>
      </c>
      <c r="E4" s="363">
        <v>818.97102618692452</v>
      </c>
      <c r="F4" s="66">
        <v>6058.2678580018182</v>
      </c>
      <c r="G4" s="363">
        <v>6.094550321780909E-3</v>
      </c>
      <c r="H4" s="66">
        <v>9436.4893443471265</v>
      </c>
      <c r="I4" s="363" t="s">
        <v>1042</v>
      </c>
    </row>
    <row r="5" spans="2:17" x14ac:dyDescent="0.25">
      <c r="B5" s="66">
        <v>2017</v>
      </c>
      <c r="C5" s="363">
        <v>1471.1414158763719</v>
      </c>
      <c r="D5" s="66">
        <v>1585.2133438877604</v>
      </c>
      <c r="E5" s="363">
        <v>755.25005827475866</v>
      </c>
      <c r="F5" s="66">
        <v>6234.2659803384295</v>
      </c>
      <c r="G5" s="363">
        <v>8.7212974824647915E-3</v>
      </c>
      <c r="H5" s="66">
        <v>10045.879519674803</v>
      </c>
      <c r="I5" s="363">
        <v>6.4578060027453699</v>
      </c>
      <c r="J5" s="45"/>
    </row>
    <row r="6" spans="2:17" x14ac:dyDescent="0.25">
      <c r="B6" s="66">
        <v>2018</v>
      </c>
      <c r="C6" s="363">
        <v>2111.5615732882038</v>
      </c>
      <c r="D6" s="66">
        <v>1502.6070335120808</v>
      </c>
      <c r="E6" s="363">
        <v>698.06290812225234</v>
      </c>
      <c r="F6" s="66">
        <v>5506.2879401053333</v>
      </c>
      <c r="G6" s="363">
        <v>8.6946726529646857E-4</v>
      </c>
      <c r="H6" s="66">
        <v>9818.5203244951354</v>
      </c>
      <c r="I6" s="363">
        <v>-2.2632084600893942</v>
      </c>
      <c r="J6" s="45"/>
    </row>
    <row r="7" spans="2:17" x14ac:dyDescent="0.25">
      <c r="B7" s="66">
        <v>2019</v>
      </c>
      <c r="C7" s="363">
        <v>2946.9297264367151</v>
      </c>
      <c r="D7" s="66">
        <v>1438.6191886832178</v>
      </c>
      <c r="E7" s="363">
        <v>645.39275647742079</v>
      </c>
      <c r="F7" s="66">
        <v>5168.2058283050537</v>
      </c>
      <c r="G7" s="363">
        <v>5.4843968246704451E-6</v>
      </c>
      <c r="H7" s="66">
        <v>10199.147505386803</v>
      </c>
      <c r="I7" s="363">
        <v>3.8766246675895122</v>
      </c>
      <c r="J7" s="45"/>
    </row>
    <row r="8" spans="2:17" x14ac:dyDescent="0.25">
      <c r="B8" s="66">
        <v>2020</v>
      </c>
      <c r="C8" s="363">
        <v>3293.7659744635257</v>
      </c>
      <c r="D8" s="66">
        <v>1329.9806709175846</v>
      </c>
      <c r="E8" s="363">
        <v>618.84896720758934</v>
      </c>
      <c r="F8" s="66">
        <v>4729.2512894785668</v>
      </c>
      <c r="G8" s="363">
        <v>8.3740493977684056E-6</v>
      </c>
      <c r="H8" s="66">
        <v>9971.8469104413161</v>
      </c>
      <c r="I8" s="363">
        <v>-2.2286234690246043</v>
      </c>
      <c r="J8" s="45"/>
    </row>
    <row r="9" spans="2:17" x14ac:dyDescent="0.25">
      <c r="B9" s="66">
        <v>2021</v>
      </c>
      <c r="C9" s="363">
        <v>3176.5429866263057</v>
      </c>
      <c r="D9" s="66">
        <v>1223.2426922810102</v>
      </c>
      <c r="E9" s="363">
        <v>587.6828802586931</v>
      </c>
      <c r="F9" s="66">
        <v>4382.4499132499113</v>
      </c>
      <c r="G9" s="363">
        <v>1.7711117240872874E-3</v>
      </c>
      <c r="H9" s="66">
        <v>9369.9202435276438</v>
      </c>
      <c r="I9" s="363">
        <v>-6.0362606076854952</v>
      </c>
      <c r="J9" s="45"/>
    </row>
    <row r="10" spans="2:17" x14ac:dyDescent="0.25">
      <c r="B10" s="66">
        <v>2022</v>
      </c>
      <c r="C10" s="363">
        <v>3106.8801575736843</v>
      </c>
      <c r="D10" s="66">
        <v>1121.2723661122329</v>
      </c>
      <c r="E10" s="363">
        <v>550.67789694011469</v>
      </c>
      <c r="F10" s="66">
        <v>4149.6984004531978</v>
      </c>
      <c r="G10" s="363">
        <v>5.0819839603979426E-3</v>
      </c>
      <c r="H10" s="66">
        <v>8928.5339030631894</v>
      </c>
      <c r="I10" s="363">
        <v>-4.7106733994811361</v>
      </c>
      <c r="J10" s="45"/>
    </row>
    <row r="11" spans="2:17" x14ac:dyDescent="0.25">
      <c r="B11" s="66">
        <v>2023</v>
      </c>
      <c r="C11" s="363">
        <v>3033.113937701597</v>
      </c>
      <c r="D11" s="66">
        <v>1040.9370030688062</v>
      </c>
      <c r="E11" s="363">
        <v>512.79560220537974</v>
      </c>
      <c r="F11" s="66">
        <v>3965.5179040581738</v>
      </c>
      <c r="G11" s="363">
        <v>1.3196929944774709E-2</v>
      </c>
      <c r="H11" s="66">
        <v>8552.3776439639023</v>
      </c>
      <c r="I11" s="363">
        <v>-4.2129678084129374</v>
      </c>
      <c r="J11" s="45"/>
    </row>
    <row r="12" spans="2:17" x14ac:dyDescent="0.25">
      <c r="B12" s="66">
        <v>2024</v>
      </c>
      <c r="C12" s="363">
        <v>3054.2870072435503</v>
      </c>
      <c r="D12" s="66">
        <v>974.30658687620928</v>
      </c>
      <c r="E12" s="363">
        <v>481.50969785331233</v>
      </c>
      <c r="F12" s="66">
        <v>3698.1296552758067</v>
      </c>
      <c r="G12" s="363">
        <v>2.1976180944975061</v>
      </c>
      <c r="H12" s="66">
        <v>8210.4305653433748</v>
      </c>
      <c r="I12" s="363">
        <v>-3.9982691697655226</v>
      </c>
      <c r="J12" s="45"/>
    </row>
    <row r="13" spans="2:17" x14ac:dyDescent="0.25">
      <c r="B13" s="66">
        <v>2025</v>
      </c>
      <c r="C13" s="363">
        <v>2988.7066430752297</v>
      </c>
      <c r="D13" s="66">
        <v>902.59690027314775</v>
      </c>
      <c r="E13" s="363">
        <v>446.85248727793123</v>
      </c>
      <c r="F13" s="66">
        <v>3496.1275433996407</v>
      </c>
      <c r="G13" s="363">
        <v>4.4529990884426092E-3</v>
      </c>
      <c r="H13" s="66">
        <v>7834.288027025038</v>
      </c>
      <c r="I13" s="363">
        <v>-4.581276649559074</v>
      </c>
      <c r="J13" s="45"/>
    </row>
    <row r="14" spans="2:17" x14ac:dyDescent="0.25">
      <c r="B14" s="66">
        <v>2026</v>
      </c>
      <c r="C14" s="363">
        <v>2913.6112240922084</v>
      </c>
      <c r="D14" s="66">
        <v>842.43296398755535</v>
      </c>
      <c r="E14" s="363">
        <v>416.71314236534374</v>
      </c>
      <c r="F14" s="66">
        <v>3300.795836729244</v>
      </c>
      <c r="G14" s="363">
        <v>0.52089451464958347</v>
      </c>
      <c r="H14" s="66">
        <v>7474.0740616890016</v>
      </c>
      <c r="I14" s="363">
        <v>-4.5979157786061435</v>
      </c>
      <c r="J14" s="45"/>
    </row>
    <row r="15" spans="2:17" x14ac:dyDescent="0.25">
      <c r="B15" s="66">
        <v>2027</v>
      </c>
      <c r="C15" s="363">
        <v>2800.5032385944455</v>
      </c>
      <c r="D15" s="66">
        <v>782.44596801325076</v>
      </c>
      <c r="E15" s="363">
        <v>391.85565349326652</v>
      </c>
      <c r="F15" s="66">
        <v>3250.0006127702504</v>
      </c>
      <c r="G15" s="363">
        <v>3.3683426618373247</v>
      </c>
      <c r="H15" s="66">
        <v>7228.1738155330504</v>
      </c>
      <c r="I15" s="363">
        <v>-3.2900429421271027</v>
      </c>
      <c r="J15" s="45"/>
    </row>
    <row r="16" spans="2:17" x14ac:dyDescent="0.25">
      <c r="B16" s="66">
        <v>2028</v>
      </c>
      <c r="C16" s="363">
        <v>2925.6416822054766</v>
      </c>
      <c r="D16" s="66">
        <v>752.54487423750902</v>
      </c>
      <c r="E16" s="363">
        <v>364.98088168307657</v>
      </c>
      <c r="F16" s="66">
        <v>2925.9835802861367</v>
      </c>
      <c r="G16" s="363">
        <v>1.8529767866796985</v>
      </c>
      <c r="H16" s="66">
        <v>6971.0039951988774</v>
      </c>
      <c r="I16" s="363">
        <v>-3.557880965473259</v>
      </c>
      <c r="J16" s="45"/>
    </row>
    <row r="17" spans="2:17" x14ac:dyDescent="0.25">
      <c r="B17" s="66">
        <v>2029</v>
      </c>
      <c r="C17" s="363">
        <v>2990.2358752816772</v>
      </c>
      <c r="D17" s="66">
        <v>711.93890176259481</v>
      </c>
      <c r="E17" s="363">
        <v>341.36469476174796</v>
      </c>
      <c r="F17" s="66">
        <v>2753.420309962431</v>
      </c>
      <c r="G17" s="363">
        <v>10.748266463164052</v>
      </c>
      <c r="H17" s="66">
        <v>6807.708048231616</v>
      </c>
      <c r="I17" s="363">
        <v>-2.342502558881443</v>
      </c>
      <c r="J17" s="45"/>
    </row>
    <row r="18" spans="2:17" x14ac:dyDescent="0.25">
      <c r="B18" s="66">
        <v>2030</v>
      </c>
      <c r="C18" s="363">
        <v>33203.208155158638</v>
      </c>
      <c r="D18" s="66">
        <v>7436.6151357501658</v>
      </c>
      <c r="E18" s="363">
        <v>3511.0123196860313</v>
      </c>
      <c r="F18" s="66">
        <v>28595.882008924535</v>
      </c>
      <c r="G18" s="363">
        <v>718.37016736449846</v>
      </c>
      <c r="H18" s="66">
        <v>73465.087786883858</v>
      </c>
      <c r="I18" s="363" t="s">
        <v>1042</v>
      </c>
      <c r="J18" s="45"/>
    </row>
    <row r="19" spans="2:17" x14ac:dyDescent="0.25">
      <c r="B19" s="66" t="s">
        <v>168</v>
      </c>
      <c r="C19" s="363">
        <v>70912.028539057763</v>
      </c>
      <c r="D19" s="66">
        <v>23308.09905353107</v>
      </c>
      <c r="E19" s="363">
        <v>11141.970972793843</v>
      </c>
      <c r="F19" s="66">
        <v>88214.284661338519</v>
      </c>
      <c r="G19" s="363">
        <v>737.09846808356008</v>
      </c>
      <c r="H19" s="66">
        <v>194313.48169480477</v>
      </c>
      <c r="I19" s="363"/>
      <c r="J19" s="45"/>
    </row>
    <row r="22" spans="2:17" x14ac:dyDescent="0.25">
      <c r="C22" s="278"/>
      <c r="D22" s="278"/>
      <c r="E22" s="278"/>
      <c r="F22" s="278"/>
      <c r="G22" s="278"/>
    </row>
    <row r="24" spans="2:17" x14ac:dyDescent="0.25">
      <c r="K24" s="384" t="s">
        <v>528</v>
      </c>
      <c r="L24" s="384"/>
      <c r="M24" s="384"/>
      <c r="N24" s="384"/>
      <c r="O24" s="384"/>
      <c r="P24" s="384"/>
      <c r="Q24" s="384"/>
    </row>
    <row r="25" spans="2:17" x14ac:dyDescent="0.25">
      <c r="C25" s="278"/>
      <c r="D25" s="278"/>
      <c r="E25" s="278"/>
      <c r="F25" s="278"/>
      <c r="G25" s="278"/>
      <c r="H25" s="5"/>
    </row>
    <row r="26" spans="2:17" x14ac:dyDescent="0.25">
      <c r="C26" s="278"/>
      <c r="G26" s="351"/>
      <c r="H26" s="5"/>
    </row>
    <row r="27" spans="2:17" x14ac:dyDescent="0.25">
      <c r="C27" s="200"/>
      <c r="G27" s="351"/>
      <c r="H27" s="5"/>
    </row>
    <row r="28" spans="2:17" x14ac:dyDescent="0.25">
      <c r="C28" s="200"/>
      <c r="G28" s="351"/>
      <c r="H28" s="5"/>
    </row>
    <row r="29" spans="2:17" x14ac:dyDescent="0.25">
      <c r="C29" s="200"/>
      <c r="G29" s="351"/>
      <c r="H29" s="5"/>
    </row>
  </sheetData>
  <mergeCells count="3">
    <mergeCell ref="B2:H2"/>
    <mergeCell ref="K24:Q24"/>
    <mergeCell ref="K2:Q2"/>
  </mergeCells>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2"/>
  <sheetViews>
    <sheetView zoomScale="120" zoomScaleNormal="120" workbookViewId="0"/>
  </sheetViews>
  <sheetFormatPr baseColWidth="10" defaultRowHeight="15" x14ac:dyDescent="0.25"/>
  <cols>
    <col min="1" max="1" width="11.42578125" style="4" customWidth="1"/>
    <col min="2" max="2" width="3.7109375" style="4" bestFit="1" customWidth="1"/>
    <col min="3" max="3" width="33.28515625" style="4" customWidth="1"/>
    <col min="4" max="9" width="16.7109375" style="4" customWidth="1"/>
    <col min="10" max="16384" width="11.42578125" style="4"/>
  </cols>
  <sheetData>
    <row r="2" spans="1:20" x14ac:dyDescent="0.25">
      <c r="B2" s="375" t="s">
        <v>422</v>
      </c>
      <c r="C2" s="375"/>
      <c r="D2" s="375"/>
      <c r="E2" s="375"/>
      <c r="F2" s="375"/>
      <c r="G2" s="375"/>
      <c r="H2" s="375"/>
      <c r="I2" s="375"/>
    </row>
    <row r="3" spans="1:20" ht="15.75" thickBot="1" x14ac:dyDescent="0.3"/>
    <row r="4" spans="1:20" customFormat="1" ht="34.5" thickBot="1" x14ac:dyDescent="0.3">
      <c r="A4" s="4"/>
      <c r="B4" s="136" t="s">
        <v>0</v>
      </c>
      <c r="C4" s="136" t="s">
        <v>73</v>
      </c>
      <c r="D4" s="136" t="s">
        <v>74</v>
      </c>
      <c r="E4" s="136" t="s">
        <v>76</v>
      </c>
      <c r="F4" s="136" t="s">
        <v>77</v>
      </c>
      <c r="G4" s="136" t="s">
        <v>78</v>
      </c>
      <c r="H4" s="136" t="s">
        <v>75</v>
      </c>
      <c r="I4" s="136" t="s">
        <v>423</v>
      </c>
      <c r="J4" s="4"/>
      <c r="K4" s="4"/>
      <c r="L4" s="4"/>
      <c r="M4" s="4"/>
      <c r="N4" s="4"/>
      <c r="O4" s="4"/>
      <c r="P4" s="4"/>
      <c r="Q4" s="4"/>
      <c r="R4" s="4"/>
      <c r="S4" s="4"/>
      <c r="T4" s="4"/>
    </row>
    <row r="5" spans="1:20" customFormat="1" ht="15" customHeight="1" thickBot="1" x14ac:dyDescent="0.3">
      <c r="A5" s="4"/>
      <c r="B5" s="374" t="s">
        <v>79</v>
      </c>
      <c r="C5" s="374"/>
      <c r="D5" s="374"/>
      <c r="E5" s="374"/>
      <c r="F5" s="374"/>
      <c r="G5" s="374"/>
      <c r="H5" s="374"/>
      <c r="I5" s="374"/>
      <c r="J5" s="4"/>
      <c r="K5" s="4"/>
      <c r="L5" s="4"/>
      <c r="M5" s="4"/>
      <c r="N5" s="4"/>
      <c r="O5" s="4"/>
      <c r="P5" s="4"/>
      <c r="Q5" s="4"/>
      <c r="R5" s="4"/>
      <c r="S5" s="4"/>
      <c r="T5" s="4"/>
    </row>
    <row r="6" spans="1:20" customFormat="1" ht="33.950000000000003" customHeight="1" thickBot="1" x14ac:dyDescent="0.3">
      <c r="A6" s="4"/>
      <c r="B6" s="75">
        <v>1</v>
      </c>
      <c r="C6" s="76" t="s">
        <v>80</v>
      </c>
      <c r="D6" s="76" t="s">
        <v>81</v>
      </c>
      <c r="E6" s="81">
        <v>2015</v>
      </c>
      <c r="F6" s="81">
        <v>2017</v>
      </c>
      <c r="G6" s="76" t="s">
        <v>419</v>
      </c>
      <c r="H6" s="81">
        <v>263</v>
      </c>
      <c r="I6" s="81" t="s">
        <v>413</v>
      </c>
      <c r="J6" s="4"/>
      <c r="K6" s="4"/>
      <c r="L6" s="4"/>
      <c r="M6" s="4"/>
      <c r="N6" s="4"/>
      <c r="O6" s="4"/>
      <c r="P6" s="4"/>
      <c r="Q6" s="4"/>
      <c r="R6" s="4"/>
      <c r="S6" s="4"/>
      <c r="T6" s="4"/>
    </row>
    <row r="7" spans="1:20" customFormat="1" ht="33.950000000000003" customHeight="1" thickBot="1" x14ac:dyDescent="0.3">
      <c r="A7" s="4"/>
      <c r="B7" s="75">
        <v>2</v>
      </c>
      <c r="C7" s="76" t="s">
        <v>82</v>
      </c>
      <c r="D7" s="76" t="s">
        <v>83</v>
      </c>
      <c r="E7" s="81">
        <v>2016</v>
      </c>
      <c r="F7" s="81">
        <v>2017</v>
      </c>
      <c r="G7" s="76" t="s">
        <v>419</v>
      </c>
      <c r="H7" s="81">
        <v>600</v>
      </c>
      <c r="I7" s="82" t="s">
        <v>414</v>
      </c>
      <c r="J7" s="4"/>
      <c r="K7" s="4"/>
      <c r="L7" s="4"/>
      <c r="M7" s="4"/>
      <c r="N7" s="4"/>
      <c r="O7" s="4"/>
      <c r="P7" s="4"/>
      <c r="Q7" s="4"/>
      <c r="R7" s="4"/>
      <c r="S7" s="4"/>
      <c r="T7" s="4"/>
    </row>
    <row r="8" spans="1:20" customFormat="1" ht="33.950000000000003" customHeight="1" thickBot="1" x14ac:dyDescent="0.3">
      <c r="A8" s="4"/>
      <c r="B8" s="75">
        <v>3</v>
      </c>
      <c r="C8" s="76" t="s">
        <v>84</v>
      </c>
      <c r="D8" s="76" t="s">
        <v>85</v>
      </c>
      <c r="E8" s="81">
        <v>2015</v>
      </c>
      <c r="F8" s="81">
        <v>2017</v>
      </c>
      <c r="G8" s="76" t="s">
        <v>419</v>
      </c>
      <c r="H8" s="81">
        <v>295</v>
      </c>
      <c r="I8" s="81" t="s">
        <v>415</v>
      </c>
      <c r="J8" s="4"/>
      <c r="K8" s="4"/>
      <c r="L8" s="4"/>
      <c r="M8" s="4"/>
      <c r="N8" s="4"/>
      <c r="O8" s="4"/>
      <c r="P8" s="4"/>
      <c r="Q8" s="4"/>
      <c r="R8" s="4"/>
      <c r="S8" s="4"/>
      <c r="T8" s="4"/>
    </row>
    <row r="9" spans="1:20" customFormat="1" ht="33.950000000000003" customHeight="1" thickBot="1" x14ac:dyDescent="0.3">
      <c r="A9" s="4"/>
      <c r="B9" s="75">
        <v>4</v>
      </c>
      <c r="C9" s="76" t="s">
        <v>86</v>
      </c>
      <c r="D9" s="76" t="s">
        <v>87</v>
      </c>
      <c r="E9" s="81">
        <v>2015</v>
      </c>
      <c r="F9" s="81">
        <v>2017</v>
      </c>
      <c r="G9" s="76" t="s">
        <v>419</v>
      </c>
      <c r="H9" s="81">
        <v>355</v>
      </c>
      <c r="I9" s="81" t="s">
        <v>416</v>
      </c>
      <c r="J9" s="4"/>
      <c r="K9" s="4"/>
      <c r="L9" s="4"/>
      <c r="M9" s="4"/>
      <c r="N9" s="4"/>
      <c r="O9" s="4"/>
      <c r="P9" s="4"/>
      <c r="Q9" s="4"/>
      <c r="R9" s="4"/>
      <c r="S9" s="4"/>
      <c r="T9" s="4"/>
    </row>
    <row r="10" spans="1:20" customFormat="1" ht="33.950000000000003" customHeight="1" thickBot="1" x14ac:dyDescent="0.3">
      <c r="A10" s="4"/>
      <c r="B10" s="75">
        <v>5</v>
      </c>
      <c r="C10" s="76" t="s">
        <v>88</v>
      </c>
      <c r="D10" s="76" t="s">
        <v>23</v>
      </c>
      <c r="E10" s="81">
        <v>2015</v>
      </c>
      <c r="F10" s="81">
        <v>2017</v>
      </c>
      <c r="G10" s="76" t="s">
        <v>419</v>
      </c>
      <c r="H10" s="81">
        <v>23</v>
      </c>
      <c r="I10" s="81" t="s">
        <v>417</v>
      </c>
      <c r="J10" s="4"/>
      <c r="K10" s="4"/>
      <c r="L10" s="4"/>
      <c r="M10" s="4"/>
      <c r="N10" s="4"/>
      <c r="O10" s="4"/>
      <c r="P10" s="4"/>
      <c r="Q10" s="4"/>
      <c r="R10" s="4"/>
      <c r="S10" s="4"/>
      <c r="T10" s="4"/>
    </row>
    <row r="11" spans="1:20" customFormat="1" ht="33.950000000000003" customHeight="1" thickBot="1" x14ac:dyDescent="0.3">
      <c r="A11" s="4"/>
      <c r="B11" s="75">
        <v>6</v>
      </c>
      <c r="C11" s="76" t="s">
        <v>89</v>
      </c>
      <c r="D11" s="76" t="s">
        <v>90</v>
      </c>
      <c r="E11" s="81">
        <v>2015</v>
      </c>
      <c r="F11" s="81">
        <v>2017</v>
      </c>
      <c r="G11" s="76" t="s">
        <v>419</v>
      </c>
      <c r="H11" s="81">
        <v>650</v>
      </c>
      <c r="I11" s="81" t="s">
        <v>418</v>
      </c>
      <c r="J11" s="4"/>
      <c r="K11" s="4"/>
      <c r="L11" s="4"/>
      <c r="M11" s="4"/>
      <c r="N11" s="4"/>
      <c r="O11" s="4"/>
      <c r="P11" s="4"/>
      <c r="Q11" s="4"/>
      <c r="R11" s="4"/>
      <c r="S11" s="4"/>
      <c r="T11" s="4"/>
    </row>
    <row r="12" spans="1:20" customFormat="1" ht="33.950000000000003" customHeight="1" thickBot="1" x14ac:dyDescent="0.3">
      <c r="A12" s="4"/>
      <c r="B12" s="75">
        <v>7</v>
      </c>
      <c r="C12" s="76" t="s">
        <v>91</v>
      </c>
      <c r="D12" s="76" t="s">
        <v>92</v>
      </c>
      <c r="E12" s="81">
        <v>2015</v>
      </c>
      <c r="F12" s="81">
        <v>2017</v>
      </c>
      <c r="G12" s="76" t="s">
        <v>420</v>
      </c>
      <c r="H12" s="81">
        <v>247</v>
      </c>
      <c r="I12" s="81">
        <v>643</v>
      </c>
      <c r="J12" s="4"/>
      <c r="K12" s="4"/>
      <c r="L12" s="4"/>
      <c r="M12" s="4"/>
      <c r="N12" s="4"/>
      <c r="O12" s="4"/>
      <c r="P12" s="4"/>
      <c r="Q12" s="4"/>
      <c r="R12" s="4"/>
      <c r="S12" s="4"/>
      <c r="T12" s="4"/>
    </row>
    <row r="13" spans="1:20" customFormat="1" ht="33.950000000000003" customHeight="1" thickBot="1" x14ac:dyDescent="0.3">
      <c r="A13" s="4"/>
      <c r="B13" s="75">
        <v>8</v>
      </c>
      <c r="C13" s="76" t="s">
        <v>93</v>
      </c>
      <c r="D13" s="76" t="s">
        <v>94</v>
      </c>
      <c r="E13" s="81">
        <v>2015</v>
      </c>
      <c r="F13" s="81">
        <v>2018</v>
      </c>
      <c r="G13" s="76" t="s">
        <v>421</v>
      </c>
      <c r="H13" s="81">
        <v>800</v>
      </c>
      <c r="I13" s="82">
        <v>3100</v>
      </c>
      <c r="J13" s="4"/>
      <c r="K13" s="4"/>
      <c r="L13" s="4"/>
      <c r="M13" s="4"/>
      <c r="N13" s="4"/>
      <c r="O13" s="4"/>
      <c r="P13" s="4"/>
      <c r="Q13" s="4"/>
      <c r="R13" s="4"/>
      <c r="S13" s="4"/>
      <c r="T13" s="4"/>
    </row>
    <row r="14" spans="1:20" customFormat="1" ht="33.950000000000003" customHeight="1" thickBot="1" x14ac:dyDescent="0.3">
      <c r="A14" s="4"/>
      <c r="B14" s="75">
        <v>9</v>
      </c>
      <c r="C14" s="76" t="s">
        <v>95</v>
      </c>
      <c r="D14" s="76" t="s">
        <v>96</v>
      </c>
      <c r="E14" s="81">
        <v>2016</v>
      </c>
      <c r="F14" s="81">
        <v>2018</v>
      </c>
      <c r="G14" s="76" t="s">
        <v>420</v>
      </c>
      <c r="H14" s="81">
        <v>300</v>
      </c>
      <c r="I14" s="82">
        <v>1632</v>
      </c>
      <c r="J14" s="4"/>
      <c r="K14" s="4"/>
      <c r="L14" s="4"/>
      <c r="M14" s="4"/>
      <c r="N14" s="4"/>
      <c r="O14" s="4"/>
      <c r="P14" s="4"/>
      <c r="Q14" s="4"/>
      <c r="R14" s="4"/>
      <c r="S14" s="4"/>
      <c r="T14" s="4"/>
    </row>
    <row r="15" spans="1:20" customFormat="1" ht="33.950000000000003" customHeight="1" thickBot="1" x14ac:dyDescent="0.3">
      <c r="A15" s="4"/>
      <c r="B15" s="75">
        <v>10</v>
      </c>
      <c r="C15" s="76" t="s">
        <v>98</v>
      </c>
      <c r="D15" s="76" t="s">
        <v>99</v>
      </c>
      <c r="E15" s="81">
        <v>2017</v>
      </c>
      <c r="F15" s="81">
        <v>2019</v>
      </c>
      <c r="G15" s="76" t="s">
        <v>107</v>
      </c>
      <c r="H15" s="81">
        <v>855</v>
      </c>
      <c r="I15" s="82">
        <v>1980</v>
      </c>
      <c r="J15" s="4"/>
      <c r="K15" s="4"/>
      <c r="L15" s="4"/>
      <c r="M15" s="4"/>
      <c r="N15" s="4"/>
      <c r="O15" s="4"/>
      <c r="P15" s="4"/>
      <c r="Q15" s="4"/>
      <c r="R15" s="4"/>
      <c r="S15" s="4"/>
      <c r="T15" s="4"/>
    </row>
    <row r="16" spans="1:20" customFormat="1" ht="33.950000000000003" customHeight="1" thickBot="1" x14ac:dyDescent="0.3">
      <c r="A16" s="4"/>
      <c r="B16" s="75"/>
      <c r="C16" s="76" t="s">
        <v>100</v>
      </c>
      <c r="D16" s="76" t="s">
        <v>101</v>
      </c>
      <c r="E16" s="81">
        <v>2015</v>
      </c>
      <c r="F16" s="81">
        <v>2016</v>
      </c>
      <c r="G16" s="76" t="s">
        <v>420</v>
      </c>
      <c r="H16" s="81" t="s">
        <v>97</v>
      </c>
      <c r="I16" s="81">
        <v>60</v>
      </c>
      <c r="J16" s="4"/>
      <c r="K16" s="4"/>
      <c r="L16" s="4"/>
      <c r="M16" s="4"/>
      <c r="N16" s="4"/>
      <c r="O16" s="4"/>
      <c r="P16" s="4"/>
      <c r="Q16" s="4"/>
      <c r="R16" s="4"/>
      <c r="S16" s="4"/>
      <c r="T16" s="4"/>
    </row>
    <row r="17" spans="1:20" customFormat="1" ht="15" customHeight="1" thickBot="1" x14ac:dyDescent="0.3">
      <c r="A17" s="4"/>
      <c r="B17" s="374" t="s">
        <v>102</v>
      </c>
      <c r="C17" s="374"/>
      <c r="D17" s="374"/>
      <c r="E17" s="374"/>
      <c r="F17" s="374"/>
      <c r="G17" s="374"/>
      <c r="H17" s="374"/>
      <c r="I17" s="374"/>
      <c r="J17" s="4"/>
      <c r="K17" s="4"/>
      <c r="L17" s="4"/>
      <c r="M17" s="4"/>
      <c r="N17" s="4"/>
      <c r="O17" s="4"/>
      <c r="P17" s="4"/>
      <c r="Q17" s="4"/>
      <c r="R17" s="4"/>
      <c r="S17" s="4"/>
      <c r="T17" s="4"/>
    </row>
    <row r="18" spans="1:20" customFormat="1" ht="33.950000000000003" customHeight="1" thickBot="1" x14ac:dyDescent="0.3">
      <c r="A18" s="4"/>
      <c r="B18" s="75">
        <v>11</v>
      </c>
      <c r="C18" s="76" t="s">
        <v>103</v>
      </c>
      <c r="D18" s="76" t="s">
        <v>104</v>
      </c>
      <c r="E18" s="81">
        <v>2016</v>
      </c>
      <c r="F18" s="81">
        <v>2018</v>
      </c>
      <c r="G18" s="76" t="s">
        <v>420</v>
      </c>
      <c r="H18" s="81">
        <v>331</v>
      </c>
      <c r="I18" s="81">
        <v>456</v>
      </c>
      <c r="J18" s="4"/>
      <c r="K18" s="4"/>
      <c r="L18" s="4"/>
      <c r="M18" s="4"/>
      <c r="N18" s="4"/>
      <c r="O18" s="4"/>
      <c r="P18" s="4"/>
      <c r="Q18" s="4"/>
      <c r="R18" s="4"/>
      <c r="S18" s="4"/>
      <c r="T18" s="4"/>
    </row>
    <row r="19" spans="1:20" customFormat="1" ht="33.950000000000003" customHeight="1" thickBot="1" x14ac:dyDescent="0.3">
      <c r="A19" s="4"/>
      <c r="B19" s="75">
        <v>12</v>
      </c>
      <c r="C19" s="76" t="s">
        <v>105</v>
      </c>
      <c r="D19" s="76" t="s">
        <v>106</v>
      </c>
      <c r="E19" s="81">
        <v>2016</v>
      </c>
      <c r="F19" s="81">
        <v>2018</v>
      </c>
      <c r="G19" s="76" t="s">
        <v>420</v>
      </c>
      <c r="H19" s="81">
        <v>440</v>
      </c>
      <c r="I19" s="81">
        <v>442</v>
      </c>
      <c r="J19" s="4"/>
      <c r="K19" s="4"/>
      <c r="L19" s="4"/>
      <c r="M19" s="4"/>
      <c r="N19" s="4"/>
      <c r="O19" s="4"/>
      <c r="P19" s="4"/>
      <c r="Q19" s="4"/>
      <c r="R19" s="4"/>
      <c r="S19" s="4"/>
      <c r="T19" s="4"/>
    </row>
    <row r="20" spans="1:20" customFormat="1" ht="15.75" thickBot="1" x14ac:dyDescent="0.3">
      <c r="A20" s="4"/>
      <c r="B20" s="378" t="s">
        <v>168</v>
      </c>
      <c r="C20" s="378"/>
      <c r="D20" s="378"/>
      <c r="E20" s="378"/>
      <c r="F20" s="378"/>
      <c r="G20" s="378"/>
      <c r="H20" s="83">
        <v>5159</v>
      </c>
      <c r="I20" s="83">
        <v>8313</v>
      </c>
      <c r="J20" s="4"/>
      <c r="K20" s="4"/>
      <c r="L20" s="4"/>
      <c r="M20" s="4"/>
      <c r="N20" s="4"/>
      <c r="O20" s="4"/>
      <c r="P20" s="4"/>
      <c r="Q20" s="4"/>
      <c r="R20" s="4"/>
      <c r="S20" s="4"/>
      <c r="T20" s="4"/>
    </row>
    <row r="21" spans="1:20" customFormat="1" ht="15.75" thickBot="1" x14ac:dyDescent="0.3">
      <c r="A21" s="4"/>
      <c r="B21" s="376" t="s">
        <v>931</v>
      </c>
      <c r="C21" s="377"/>
      <c r="D21" s="377"/>
      <c r="E21" s="377"/>
      <c r="F21" s="377"/>
      <c r="G21" s="377"/>
      <c r="H21" s="377"/>
      <c r="I21" s="377"/>
      <c r="J21" s="4"/>
      <c r="K21" s="4"/>
      <c r="L21" s="4"/>
      <c r="M21" s="4"/>
      <c r="N21" s="4"/>
      <c r="O21" s="4"/>
      <c r="P21" s="4"/>
      <c r="Q21" s="4"/>
      <c r="R21" s="4"/>
      <c r="S21" s="4"/>
      <c r="T21" s="4"/>
    </row>
    <row r="22" spans="1:20" customFormat="1" x14ac:dyDescent="0.25">
      <c r="A22" s="4"/>
      <c r="B22" s="376" t="s">
        <v>932</v>
      </c>
      <c r="C22" s="377"/>
      <c r="D22" s="377"/>
      <c r="E22" s="377"/>
      <c r="F22" s="377"/>
      <c r="G22" s="377"/>
      <c r="H22" s="377"/>
      <c r="I22" s="377"/>
      <c r="J22" s="4"/>
      <c r="K22" s="4"/>
      <c r="L22" s="4"/>
      <c r="M22" s="4"/>
      <c r="N22" s="4"/>
      <c r="O22" s="4"/>
      <c r="P22" s="4"/>
      <c r="Q22" s="4"/>
      <c r="R22" s="4"/>
      <c r="S22" s="4"/>
      <c r="T22" s="4"/>
    </row>
  </sheetData>
  <mergeCells count="6">
    <mergeCell ref="B5:I5"/>
    <mergeCell ref="B17:I17"/>
    <mergeCell ref="B2:I2"/>
    <mergeCell ref="B21:I21"/>
    <mergeCell ref="B22:I22"/>
    <mergeCell ref="B20:G20"/>
  </mergeCells>
  <conditionalFormatting sqref="B4:D4 B5">
    <cfRule type="duplicateValues" dxfId="30" priority="9"/>
  </conditionalFormatting>
  <conditionalFormatting sqref="B17">
    <cfRule type="duplicateValues" dxfId="29" priority="6"/>
  </conditionalFormatting>
  <conditionalFormatting sqref="E4">
    <cfRule type="duplicateValues" dxfId="28" priority="3"/>
  </conditionalFormatting>
  <conditionalFormatting sqref="F4">
    <cfRule type="duplicateValues" dxfId="27" priority="2"/>
  </conditionalFormatting>
  <conditionalFormatting sqref="G4">
    <cfRule type="duplicateValues" dxfId="26" priority="1"/>
  </conditionalFormatting>
  <conditionalFormatting sqref="H4:I4">
    <cfRule type="duplicateValues" dxfId="25" priority="17"/>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4"/>
  <sheetViews>
    <sheetView workbookViewId="0"/>
  </sheetViews>
  <sheetFormatPr baseColWidth="10" defaultRowHeight="15" x14ac:dyDescent="0.25"/>
  <cols>
    <col min="1" max="16384" width="11.42578125" style="4"/>
  </cols>
  <sheetData>
    <row r="2" spans="2:12" x14ac:dyDescent="0.25">
      <c r="B2" s="408" t="s">
        <v>1315</v>
      </c>
      <c r="C2" s="408"/>
      <c r="D2" s="408"/>
      <c r="E2" s="408"/>
      <c r="F2" s="408"/>
      <c r="G2" s="408"/>
      <c r="H2" s="408"/>
      <c r="I2" s="408"/>
      <c r="J2" s="408"/>
      <c r="K2" s="408"/>
      <c r="L2" s="408"/>
    </row>
    <row r="3" spans="2:12" x14ac:dyDescent="0.25">
      <c r="B3" s="364" t="s">
        <v>1316</v>
      </c>
      <c r="C3" s="364"/>
      <c r="D3" s="364"/>
      <c r="E3" s="364"/>
      <c r="F3" s="364"/>
      <c r="G3" s="364"/>
      <c r="H3" s="364"/>
      <c r="I3" s="364"/>
      <c r="J3" s="364"/>
      <c r="K3" s="364"/>
      <c r="L3" s="364"/>
    </row>
    <row r="34" spans="2:2" x14ac:dyDescent="0.25">
      <c r="B34" s="260" t="s">
        <v>1287</v>
      </c>
    </row>
  </sheetData>
  <mergeCells count="1">
    <mergeCell ref="B2:L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zoomScale="120" zoomScaleNormal="120" workbookViewId="0"/>
  </sheetViews>
  <sheetFormatPr baseColWidth="10" defaultRowHeight="15" x14ac:dyDescent="0.25"/>
  <cols>
    <col min="1" max="1" width="11.42578125" style="29"/>
    <col min="2" max="2" width="39.28515625" style="29" customWidth="1"/>
    <col min="3" max="3" width="19" style="29" customWidth="1"/>
    <col min="4" max="7" width="16.7109375" style="29" customWidth="1"/>
    <col min="8" max="16384" width="11.42578125" style="29"/>
  </cols>
  <sheetData>
    <row r="2" spans="2:8" x14ac:dyDescent="0.25">
      <c r="B2" s="385" t="s">
        <v>173</v>
      </c>
      <c r="C2" s="385"/>
      <c r="D2" s="385"/>
      <c r="E2" s="385"/>
      <c r="F2" s="385"/>
      <c r="G2" s="385"/>
    </row>
    <row r="3" spans="2:8" x14ac:dyDescent="0.25">
      <c r="B3" s="133"/>
      <c r="C3" s="133"/>
      <c r="D3" s="133"/>
      <c r="G3" s="133"/>
    </row>
    <row r="4" spans="2:8" ht="23.25" thickBot="1" x14ac:dyDescent="0.3">
      <c r="B4" s="1" t="s">
        <v>1</v>
      </c>
      <c r="C4" s="1" t="s">
        <v>162</v>
      </c>
      <c r="D4" s="1" t="s">
        <v>471</v>
      </c>
      <c r="E4" s="1" t="s">
        <v>445</v>
      </c>
      <c r="F4" s="1" t="s">
        <v>74</v>
      </c>
      <c r="G4" s="1" t="s">
        <v>1200</v>
      </c>
    </row>
    <row r="5" spans="2:8" ht="33.950000000000003" customHeight="1" thickBot="1" x14ac:dyDescent="0.3">
      <c r="B5" s="11" t="s">
        <v>449</v>
      </c>
      <c r="C5" s="13" t="s">
        <v>169</v>
      </c>
      <c r="D5" s="30">
        <v>381</v>
      </c>
      <c r="E5" s="12">
        <v>850</v>
      </c>
      <c r="F5" s="12" t="s">
        <v>23</v>
      </c>
      <c r="G5" s="12">
        <v>369</v>
      </c>
    </row>
    <row r="6" spans="2:8" ht="33.950000000000003" customHeight="1" thickBot="1" x14ac:dyDescent="0.3">
      <c r="B6" s="11" t="s">
        <v>450</v>
      </c>
      <c r="C6" s="13" t="s">
        <v>163</v>
      </c>
      <c r="D6" s="30">
        <v>200</v>
      </c>
      <c r="E6" s="12">
        <v>2100</v>
      </c>
      <c r="F6" s="12" t="s">
        <v>446</v>
      </c>
      <c r="G6" s="12">
        <v>725</v>
      </c>
    </row>
    <row r="7" spans="2:8" ht="33.950000000000003" customHeight="1" thickBot="1" x14ac:dyDescent="0.3">
      <c r="B7" s="11" t="s">
        <v>460</v>
      </c>
      <c r="C7" s="13" t="s">
        <v>164</v>
      </c>
      <c r="D7" s="30">
        <v>97</v>
      </c>
      <c r="E7" s="12">
        <v>195</v>
      </c>
      <c r="F7" s="12" t="s">
        <v>447</v>
      </c>
      <c r="G7" s="12">
        <v>182</v>
      </c>
    </row>
    <row r="8" spans="2:8" ht="33.950000000000003" customHeight="1" thickBot="1" x14ac:dyDescent="0.3">
      <c r="B8" s="11" t="s">
        <v>451</v>
      </c>
      <c r="C8" s="13" t="s">
        <v>165</v>
      </c>
      <c r="D8" s="30">
        <v>172</v>
      </c>
      <c r="E8" s="12">
        <v>40</v>
      </c>
      <c r="F8" s="12" t="s">
        <v>448</v>
      </c>
      <c r="G8" s="12">
        <v>70</v>
      </c>
    </row>
    <row r="9" spans="2:8" ht="33.950000000000003" customHeight="1" thickBot="1" x14ac:dyDescent="0.3">
      <c r="B9" s="11" t="s">
        <v>452</v>
      </c>
      <c r="C9" s="13" t="s">
        <v>166</v>
      </c>
      <c r="D9" s="30">
        <v>229</v>
      </c>
      <c r="E9" s="12">
        <v>630</v>
      </c>
      <c r="F9" s="12" t="s">
        <v>454</v>
      </c>
      <c r="G9" s="12">
        <v>448</v>
      </c>
    </row>
    <row r="10" spans="2:8" ht="33.950000000000003" customHeight="1" thickBot="1" x14ac:dyDescent="0.3">
      <c r="B10" s="11" t="s">
        <v>453</v>
      </c>
      <c r="C10" s="13" t="s">
        <v>163</v>
      </c>
      <c r="D10" s="30">
        <v>116</v>
      </c>
      <c r="E10" s="12">
        <v>2100</v>
      </c>
      <c r="F10" s="12" t="s">
        <v>455</v>
      </c>
      <c r="G10" s="12">
        <v>587</v>
      </c>
      <c r="H10" s="44"/>
    </row>
    <row r="11" spans="2:8" ht="33.950000000000003" customHeight="1" thickBot="1" x14ac:dyDescent="0.3">
      <c r="B11" s="11" t="s">
        <v>463</v>
      </c>
      <c r="C11" s="13" t="s">
        <v>163</v>
      </c>
      <c r="D11" s="30">
        <v>218</v>
      </c>
      <c r="E11" s="12">
        <v>195</v>
      </c>
      <c r="F11" s="12" t="s">
        <v>215</v>
      </c>
      <c r="G11" s="12">
        <v>569</v>
      </c>
      <c r="H11" s="44"/>
    </row>
    <row r="12" spans="2:8" ht="33.950000000000003" customHeight="1" thickBot="1" x14ac:dyDescent="0.3">
      <c r="B12" s="11" t="s">
        <v>170</v>
      </c>
      <c r="C12" s="13" t="s">
        <v>167</v>
      </c>
      <c r="D12" s="30">
        <v>75</v>
      </c>
      <c r="E12" s="12">
        <v>300</v>
      </c>
      <c r="F12" s="12" t="s">
        <v>46</v>
      </c>
      <c r="G12" s="12">
        <v>140</v>
      </c>
    </row>
    <row r="13" spans="2:8" ht="33.950000000000003" customHeight="1" thickBot="1" x14ac:dyDescent="0.3">
      <c r="B13" s="157" t="s">
        <v>456</v>
      </c>
      <c r="C13" s="158" t="s">
        <v>171</v>
      </c>
      <c r="D13" s="159">
        <v>160</v>
      </c>
      <c r="E13" s="33">
        <v>330</v>
      </c>
      <c r="F13" s="33" t="s">
        <v>457</v>
      </c>
      <c r="G13" s="33">
        <v>212</v>
      </c>
    </row>
    <row r="14" spans="2:8" ht="33.950000000000003" customHeight="1" thickBot="1" x14ac:dyDescent="0.3">
      <c r="B14" s="160" t="s">
        <v>461</v>
      </c>
      <c r="C14" s="81" t="s">
        <v>171</v>
      </c>
      <c r="D14" s="32">
        <v>297</v>
      </c>
      <c r="E14" s="12">
        <v>195</v>
      </c>
      <c r="F14" s="33" t="s">
        <v>215</v>
      </c>
      <c r="G14" s="161" t="s">
        <v>464</v>
      </c>
    </row>
    <row r="15" spans="2:8" ht="33.950000000000003" customHeight="1" thickBot="1" x14ac:dyDescent="0.3">
      <c r="B15" s="162" t="s">
        <v>462</v>
      </c>
      <c r="C15" s="81" t="s">
        <v>172</v>
      </c>
      <c r="D15" s="163">
        <v>447</v>
      </c>
      <c r="E15" s="33">
        <v>1430</v>
      </c>
      <c r="F15" s="33" t="s">
        <v>458</v>
      </c>
      <c r="G15" s="164">
        <v>1563</v>
      </c>
    </row>
    <row r="16" spans="2:8" ht="33.950000000000003" customHeight="1" thickBot="1" x14ac:dyDescent="0.3">
      <c r="B16" s="165" t="s">
        <v>465</v>
      </c>
      <c r="C16" s="166" t="s">
        <v>490</v>
      </c>
      <c r="D16" s="32">
        <v>291</v>
      </c>
      <c r="E16" s="33">
        <v>1430</v>
      </c>
      <c r="F16" s="33" t="s">
        <v>459</v>
      </c>
      <c r="G16" s="164">
        <v>945</v>
      </c>
    </row>
    <row r="17" spans="2:7" ht="15.75" thickBot="1" x14ac:dyDescent="0.3">
      <c r="B17" s="358" t="s">
        <v>1032</v>
      </c>
      <c r="C17" s="358"/>
      <c r="D17" s="358"/>
      <c r="E17" s="358"/>
      <c r="F17" s="359"/>
      <c r="G17" s="167">
        <v>5810</v>
      </c>
    </row>
    <row r="18" spans="2:7" ht="36" customHeight="1" thickBot="1" x14ac:dyDescent="0.3">
      <c r="B18" s="409" t="s">
        <v>1317</v>
      </c>
      <c r="C18" s="410"/>
      <c r="D18" s="410"/>
      <c r="E18" s="410"/>
      <c r="F18" s="410"/>
      <c r="G18" s="410"/>
    </row>
    <row r="19" spans="2:7" x14ac:dyDescent="0.25">
      <c r="B19" s="135" t="s">
        <v>514</v>
      </c>
    </row>
  </sheetData>
  <mergeCells count="2">
    <mergeCell ref="B2:G2"/>
    <mergeCell ref="B18:G18"/>
  </mergeCells>
  <pageMargins left="0.25" right="0.25" top="0.75" bottom="0.75" header="0.3" footer="0.3"/>
  <pageSetup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
  <sheetViews>
    <sheetView zoomScale="120" zoomScaleNormal="120" workbookViewId="0"/>
  </sheetViews>
  <sheetFormatPr baseColWidth="10" defaultRowHeight="15" x14ac:dyDescent="0.25"/>
  <cols>
    <col min="1" max="1" width="11.42578125" style="29"/>
    <col min="2" max="2" width="28.28515625" style="29" customWidth="1"/>
    <col min="3" max="3" width="15.7109375" style="29" customWidth="1"/>
    <col min="4" max="9" width="13.7109375" style="29" customWidth="1"/>
    <col min="10" max="16384" width="11.42578125" style="29"/>
  </cols>
  <sheetData>
    <row r="2" spans="2:9" x14ac:dyDescent="0.25">
      <c r="B2" s="385" t="s">
        <v>178</v>
      </c>
      <c r="C2" s="385"/>
      <c r="D2" s="385"/>
      <c r="E2" s="385"/>
      <c r="F2" s="385"/>
      <c r="G2" s="385"/>
      <c r="H2" s="59"/>
      <c r="I2" s="59"/>
    </row>
    <row r="4" spans="2:9" ht="33.950000000000003" customHeight="1" thickBot="1" x14ac:dyDescent="0.3">
      <c r="B4" s="1" t="s">
        <v>1</v>
      </c>
      <c r="C4" s="1" t="s">
        <v>188</v>
      </c>
      <c r="D4" s="1" t="s">
        <v>471</v>
      </c>
      <c r="E4" s="1" t="s">
        <v>942</v>
      </c>
      <c r="F4" s="1" t="s">
        <v>74</v>
      </c>
      <c r="G4" s="1" t="s">
        <v>1200</v>
      </c>
    </row>
    <row r="5" spans="2:9" ht="33.950000000000003" customHeight="1" thickBot="1" x14ac:dyDescent="0.3">
      <c r="B5" s="11" t="s">
        <v>468</v>
      </c>
      <c r="C5" s="13" t="s">
        <v>174</v>
      </c>
      <c r="D5" s="30">
        <v>328</v>
      </c>
      <c r="E5" s="30">
        <v>510</v>
      </c>
      <c r="F5" s="30" t="s">
        <v>469</v>
      </c>
      <c r="G5" s="30">
        <v>429</v>
      </c>
    </row>
    <row r="6" spans="2:9" ht="33.950000000000003" customHeight="1" thickBot="1" x14ac:dyDescent="0.3">
      <c r="B6" s="11" t="s">
        <v>470</v>
      </c>
      <c r="C6" s="13" t="s">
        <v>175</v>
      </c>
      <c r="D6" s="30">
        <v>414</v>
      </c>
      <c r="E6" s="30">
        <v>204</v>
      </c>
      <c r="F6" s="30" t="s">
        <v>201</v>
      </c>
      <c r="G6" s="30">
        <v>405</v>
      </c>
    </row>
    <row r="7" spans="2:9" ht="33.950000000000003" customHeight="1" thickBot="1" x14ac:dyDescent="0.3">
      <c r="B7" s="172" t="s">
        <v>466</v>
      </c>
      <c r="C7" s="173" t="s">
        <v>176</v>
      </c>
      <c r="D7" s="174">
        <v>536</v>
      </c>
      <c r="E7" s="175">
        <v>521</v>
      </c>
      <c r="F7" s="175" t="s">
        <v>467</v>
      </c>
      <c r="G7" s="175">
        <v>1008</v>
      </c>
    </row>
    <row r="8" spans="2:9" ht="15.75" thickBot="1" x14ac:dyDescent="0.3">
      <c r="B8" s="355" t="s">
        <v>525</v>
      </c>
      <c r="C8" s="356"/>
      <c r="D8" s="356"/>
      <c r="E8" s="356"/>
      <c r="F8" s="357"/>
      <c r="G8" s="176">
        <v>1842</v>
      </c>
    </row>
    <row r="9" spans="2:9" ht="15.75" thickBot="1" x14ac:dyDescent="0.3">
      <c r="B9" s="411" t="s">
        <v>1318</v>
      </c>
      <c r="C9" s="411"/>
      <c r="D9" s="411"/>
      <c r="E9" s="411"/>
      <c r="F9" s="411"/>
      <c r="G9" s="411"/>
      <c r="H9" s="184"/>
      <c r="I9" s="184"/>
    </row>
    <row r="10" spans="2:9" x14ac:dyDescent="0.25">
      <c r="B10" s="411" t="s">
        <v>514</v>
      </c>
      <c r="C10" s="411"/>
      <c r="D10" s="411"/>
      <c r="E10" s="411"/>
      <c r="F10" s="411"/>
      <c r="G10" s="411"/>
      <c r="H10" s="184"/>
      <c r="I10" s="184"/>
    </row>
  </sheetData>
  <mergeCells count="3">
    <mergeCell ref="B9:G9"/>
    <mergeCell ref="B10:G10"/>
    <mergeCell ref="B2:G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zoomScale="120" zoomScaleNormal="120" workbookViewId="0"/>
  </sheetViews>
  <sheetFormatPr baseColWidth="10" defaultRowHeight="15" x14ac:dyDescent="0.25"/>
  <cols>
    <col min="1" max="1" width="11.42578125" style="29"/>
    <col min="2" max="2" width="36" style="29" customWidth="1"/>
    <col min="3" max="3" width="16.7109375" style="29" customWidth="1"/>
    <col min="4" max="7" width="13.7109375" style="29" customWidth="1"/>
    <col min="8" max="16384" width="11.42578125" style="29"/>
  </cols>
  <sheetData>
    <row r="2" spans="2:7" x14ac:dyDescent="0.25">
      <c r="B2" s="385" t="s">
        <v>179</v>
      </c>
      <c r="C2" s="385"/>
      <c r="D2" s="385"/>
      <c r="E2" s="385"/>
      <c r="F2" s="385"/>
      <c r="G2" s="385"/>
    </row>
    <row r="4" spans="2:7" ht="24" thickBot="1" x14ac:dyDescent="0.3">
      <c r="B4" s="1" t="s">
        <v>1</v>
      </c>
      <c r="C4" s="1" t="s">
        <v>188</v>
      </c>
      <c r="D4" s="1" t="s">
        <v>471</v>
      </c>
      <c r="E4" s="1" t="s">
        <v>951</v>
      </c>
      <c r="F4" s="1" t="s">
        <v>74</v>
      </c>
      <c r="G4" s="1" t="s">
        <v>1201</v>
      </c>
    </row>
    <row r="5" spans="2:7" ht="33.950000000000003" customHeight="1" thickBot="1" x14ac:dyDescent="0.3">
      <c r="B5" s="11" t="s">
        <v>472</v>
      </c>
      <c r="C5" s="13" t="s">
        <v>177</v>
      </c>
      <c r="D5" s="30">
        <v>230</v>
      </c>
      <c r="E5" s="12">
        <v>1350</v>
      </c>
      <c r="F5" s="30" t="s">
        <v>446</v>
      </c>
      <c r="G5" s="30">
        <v>643</v>
      </c>
    </row>
    <row r="6" spans="2:7" ht="33.950000000000003" customHeight="1" thickBot="1" x14ac:dyDescent="0.3">
      <c r="B6" s="11" t="s">
        <v>473</v>
      </c>
      <c r="C6" s="13" t="s">
        <v>181</v>
      </c>
      <c r="D6" s="30">
        <v>290</v>
      </c>
      <c r="E6" s="12">
        <v>1135</v>
      </c>
      <c r="F6" s="30" t="s">
        <v>446</v>
      </c>
      <c r="G6" s="30">
        <v>529</v>
      </c>
    </row>
    <row r="7" spans="2:7" ht="33.950000000000003" customHeight="1" thickBot="1" x14ac:dyDescent="0.3">
      <c r="B7" s="11" t="s">
        <v>474</v>
      </c>
      <c r="C7" s="13" t="s">
        <v>177</v>
      </c>
      <c r="D7" s="30">
        <v>205</v>
      </c>
      <c r="E7" s="12">
        <v>1350</v>
      </c>
      <c r="F7" s="30" t="s">
        <v>23</v>
      </c>
      <c r="G7" s="30">
        <v>299</v>
      </c>
    </row>
    <row r="8" spans="2:7" ht="33.950000000000003" customHeight="1" thickBot="1" x14ac:dyDescent="0.3">
      <c r="B8" s="11" t="s">
        <v>475</v>
      </c>
      <c r="C8" s="13" t="s">
        <v>177</v>
      </c>
      <c r="D8" s="30">
        <v>423</v>
      </c>
      <c r="E8" s="33">
        <v>1500</v>
      </c>
      <c r="F8" s="34" t="s">
        <v>476</v>
      </c>
      <c r="G8" s="34">
        <v>630</v>
      </c>
    </row>
    <row r="9" spans="2:7" ht="33.950000000000003" customHeight="1" thickBot="1" x14ac:dyDescent="0.3">
      <c r="B9" s="11" t="s">
        <v>88</v>
      </c>
      <c r="C9" s="13" t="s">
        <v>181</v>
      </c>
      <c r="D9" s="30">
        <v>23</v>
      </c>
      <c r="E9" s="12">
        <v>1135</v>
      </c>
      <c r="F9" s="34" t="s">
        <v>23</v>
      </c>
      <c r="G9" s="34">
        <v>109</v>
      </c>
    </row>
    <row r="10" spans="2:7" ht="33.950000000000003" customHeight="1" thickBot="1" x14ac:dyDescent="0.3">
      <c r="B10" s="11" t="s">
        <v>89</v>
      </c>
      <c r="C10" s="13" t="s">
        <v>182</v>
      </c>
      <c r="D10" s="30">
        <v>650</v>
      </c>
      <c r="E10" s="34">
        <v>472</v>
      </c>
      <c r="F10" s="34" t="s">
        <v>90</v>
      </c>
      <c r="G10" s="34">
        <v>571</v>
      </c>
    </row>
    <row r="11" spans="2:7" ht="33.950000000000003" customHeight="1" thickBot="1" x14ac:dyDescent="0.3">
      <c r="B11" s="11" t="s">
        <v>80</v>
      </c>
      <c r="C11" s="13" t="s">
        <v>183</v>
      </c>
      <c r="D11" s="30">
        <v>263</v>
      </c>
      <c r="E11" s="34">
        <v>886</v>
      </c>
      <c r="F11" s="34" t="s">
        <v>81</v>
      </c>
      <c r="G11" s="34">
        <v>458</v>
      </c>
    </row>
    <row r="12" spans="2:7" ht="33.950000000000003" customHeight="1" thickBot="1" x14ac:dyDescent="0.3">
      <c r="B12" s="11" t="s">
        <v>477</v>
      </c>
      <c r="C12" s="13" t="s">
        <v>184</v>
      </c>
      <c r="D12" s="30">
        <v>300</v>
      </c>
      <c r="E12" s="33">
        <v>1200</v>
      </c>
      <c r="F12" s="34" t="s">
        <v>96</v>
      </c>
      <c r="G12" s="33">
        <v>1632</v>
      </c>
    </row>
    <row r="13" spans="2:7" ht="33.950000000000003" customHeight="1" thickBot="1" x14ac:dyDescent="0.3">
      <c r="B13" s="11" t="s">
        <v>86</v>
      </c>
      <c r="C13" s="13" t="s">
        <v>183</v>
      </c>
      <c r="D13" s="30">
        <v>355</v>
      </c>
      <c r="E13" s="34">
        <v>886</v>
      </c>
      <c r="F13" s="34" t="s">
        <v>478</v>
      </c>
      <c r="G13" s="34">
        <v>294</v>
      </c>
    </row>
    <row r="14" spans="2:7" ht="33.950000000000003" customHeight="1" thickBot="1" x14ac:dyDescent="0.3">
      <c r="B14" s="11" t="s">
        <v>82</v>
      </c>
      <c r="C14" s="13" t="s">
        <v>185</v>
      </c>
      <c r="D14" s="30">
        <v>600</v>
      </c>
      <c r="E14" s="177">
        <v>1189</v>
      </c>
      <c r="F14" s="177" t="s">
        <v>479</v>
      </c>
      <c r="G14" s="177">
        <v>473</v>
      </c>
    </row>
    <row r="15" spans="2:7" ht="15.75" thickBot="1" x14ac:dyDescent="0.3">
      <c r="B15" s="413" t="s">
        <v>1032</v>
      </c>
      <c r="C15" s="413"/>
      <c r="D15" s="413"/>
      <c r="E15" s="413"/>
      <c r="F15" s="414"/>
      <c r="G15" s="176">
        <v>5638</v>
      </c>
    </row>
    <row r="16" spans="2:7" ht="25.5" customHeight="1" x14ac:dyDescent="0.25">
      <c r="B16" s="412" t="s">
        <v>1319</v>
      </c>
      <c r="C16" s="381"/>
      <c r="D16" s="381"/>
      <c r="E16" s="381"/>
      <c r="F16" s="381"/>
      <c r="G16" s="381"/>
    </row>
    <row r="17" spans="2:7" x14ac:dyDescent="0.25">
      <c r="B17" s="412" t="s">
        <v>938</v>
      </c>
      <c r="C17" s="381"/>
      <c r="D17" s="381"/>
      <c r="E17" s="381"/>
      <c r="F17" s="381"/>
      <c r="G17" s="381"/>
    </row>
  </sheetData>
  <mergeCells count="4">
    <mergeCell ref="B16:G16"/>
    <mergeCell ref="B2:G2"/>
    <mergeCell ref="B17:G17"/>
    <mergeCell ref="B15:F1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zoomScale="120" zoomScaleNormal="120" workbookViewId="0"/>
  </sheetViews>
  <sheetFormatPr baseColWidth="10" defaultRowHeight="15" x14ac:dyDescent="0.25"/>
  <cols>
    <col min="1" max="1" width="11.42578125" style="29"/>
    <col min="2" max="2" width="30" style="29" bestFit="1" customWidth="1"/>
    <col min="3" max="3" width="21" style="29" customWidth="1"/>
    <col min="4" max="7" width="13.7109375" style="29" customWidth="1"/>
    <col min="8" max="16384" width="11.42578125" style="29"/>
  </cols>
  <sheetData>
    <row r="2" spans="2:7" x14ac:dyDescent="0.25">
      <c r="B2" s="385" t="s">
        <v>186</v>
      </c>
      <c r="C2" s="385"/>
      <c r="D2" s="385"/>
      <c r="E2" s="385"/>
      <c r="F2" s="385"/>
      <c r="G2" s="385"/>
    </row>
    <row r="4" spans="2:7" ht="24" thickBot="1" x14ac:dyDescent="0.3">
      <c r="B4" s="1" t="s">
        <v>1</v>
      </c>
      <c r="C4" s="1" t="s">
        <v>188</v>
      </c>
      <c r="D4" s="1" t="s">
        <v>471</v>
      </c>
      <c r="E4" s="1" t="s">
        <v>1033</v>
      </c>
      <c r="F4" s="1" t="s">
        <v>74</v>
      </c>
      <c r="G4" s="1" t="s">
        <v>1202</v>
      </c>
    </row>
    <row r="5" spans="2:7" ht="30" customHeight="1" thickBot="1" x14ac:dyDescent="0.3">
      <c r="B5" s="11" t="s">
        <v>480</v>
      </c>
      <c r="C5" s="13" t="s">
        <v>187</v>
      </c>
      <c r="D5" s="30">
        <v>225</v>
      </c>
      <c r="E5" s="12">
        <v>2600</v>
      </c>
      <c r="F5" s="12" t="s">
        <v>446</v>
      </c>
      <c r="G5" s="12">
        <v>1550</v>
      </c>
    </row>
    <row r="6" spans="2:7" ht="30" customHeight="1" thickBot="1" x14ac:dyDescent="0.3">
      <c r="B6" s="11" t="s">
        <v>481</v>
      </c>
      <c r="C6" s="13" t="s">
        <v>187</v>
      </c>
      <c r="D6" s="30">
        <v>800</v>
      </c>
      <c r="E6" s="12">
        <v>2600</v>
      </c>
      <c r="F6" s="12" t="s">
        <v>94</v>
      </c>
      <c r="G6" s="12">
        <v>3100</v>
      </c>
    </row>
    <row r="7" spans="2:7" ht="30" customHeight="1" thickBot="1" x14ac:dyDescent="0.3">
      <c r="B7" s="172" t="s">
        <v>84</v>
      </c>
      <c r="C7" s="173" t="s">
        <v>183</v>
      </c>
      <c r="D7" s="174">
        <v>295</v>
      </c>
      <c r="E7" s="174" t="s">
        <v>180</v>
      </c>
      <c r="F7" s="174" t="s">
        <v>85</v>
      </c>
      <c r="G7" s="174">
        <v>554</v>
      </c>
    </row>
    <row r="8" spans="2:7" ht="15.75" thickBot="1" x14ac:dyDescent="0.3">
      <c r="B8" s="355" t="s">
        <v>1034</v>
      </c>
      <c r="C8" s="356"/>
      <c r="D8" s="356"/>
      <c r="E8" s="356"/>
      <c r="F8" s="357"/>
      <c r="G8" s="176">
        <v>5204</v>
      </c>
    </row>
    <row r="9" spans="2:7" x14ac:dyDescent="0.25">
      <c r="B9" s="412" t="s">
        <v>1320</v>
      </c>
      <c r="C9" s="381"/>
      <c r="D9" s="381"/>
      <c r="E9" s="381"/>
      <c r="F9" s="381"/>
      <c r="G9" s="381"/>
    </row>
    <row r="10" spans="2:7" x14ac:dyDescent="0.25">
      <c r="B10" s="412" t="s">
        <v>938</v>
      </c>
      <c r="C10" s="381"/>
      <c r="D10" s="381"/>
      <c r="E10" s="381"/>
      <c r="F10" s="381"/>
      <c r="G10" s="381"/>
    </row>
  </sheetData>
  <mergeCells count="3">
    <mergeCell ref="B9:G9"/>
    <mergeCell ref="B2:G2"/>
    <mergeCell ref="B10:G10"/>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zoomScale="120" zoomScaleNormal="120" workbookViewId="0"/>
  </sheetViews>
  <sheetFormatPr baseColWidth="10" defaultRowHeight="15" x14ac:dyDescent="0.25"/>
  <cols>
    <col min="1" max="1" width="11.42578125" style="29"/>
    <col min="2" max="2" width="39.7109375" style="29" customWidth="1"/>
    <col min="3" max="7" width="13.7109375" style="29" customWidth="1"/>
    <col min="8" max="16384" width="11.42578125" style="29"/>
  </cols>
  <sheetData>
    <row r="2" spans="2:7" x14ac:dyDescent="0.25">
      <c r="B2" s="385" t="s">
        <v>189</v>
      </c>
      <c r="C2" s="385"/>
      <c r="D2" s="385"/>
      <c r="E2" s="385"/>
      <c r="F2" s="385"/>
      <c r="G2" s="385"/>
    </row>
    <row r="4" spans="2:7" ht="34.5" thickBot="1" x14ac:dyDescent="0.3">
      <c r="B4" s="168" t="s">
        <v>1</v>
      </c>
      <c r="C4" s="169" t="s">
        <v>188</v>
      </c>
      <c r="D4" s="1" t="s">
        <v>471</v>
      </c>
      <c r="E4" s="1" t="s">
        <v>951</v>
      </c>
      <c r="F4" s="1" t="s">
        <v>74</v>
      </c>
      <c r="G4" s="1" t="s">
        <v>1203</v>
      </c>
    </row>
    <row r="5" spans="2:7" ht="33" customHeight="1" thickBot="1" x14ac:dyDescent="0.3">
      <c r="B5" s="11" t="s">
        <v>482</v>
      </c>
      <c r="C5" s="13">
        <v>2017</v>
      </c>
      <c r="D5" s="30">
        <v>160</v>
      </c>
      <c r="E5" s="12" t="s">
        <v>180</v>
      </c>
      <c r="F5" s="12" t="s">
        <v>483</v>
      </c>
      <c r="G5" s="12">
        <v>249</v>
      </c>
    </row>
    <row r="6" spans="2:7" ht="33" customHeight="1" thickBot="1" x14ac:dyDescent="0.3">
      <c r="B6" s="11" t="s">
        <v>484</v>
      </c>
      <c r="C6" s="13">
        <v>2016</v>
      </c>
      <c r="D6" s="30">
        <v>300</v>
      </c>
      <c r="E6" s="12" t="s">
        <v>180</v>
      </c>
      <c r="F6" s="12" t="s">
        <v>485</v>
      </c>
      <c r="G6" s="12">
        <v>463</v>
      </c>
    </row>
    <row r="7" spans="2:7" ht="33" customHeight="1" thickBot="1" x14ac:dyDescent="0.3">
      <c r="B7" s="11" t="s">
        <v>91</v>
      </c>
      <c r="C7" s="13">
        <v>2017</v>
      </c>
      <c r="D7" s="30">
        <v>247</v>
      </c>
      <c r="E7" s="30" t="s">
        <v>180</v>
      </c>
      <c r="F7" s="30" t="s">
        <v>486</v>
      </c>
      <c r="G7" s="30">
        <v>643</v>
      </c>
    </row>
    <row r="8" spans="2:7" ht="33" customHeight="1" thickBot="1" x14ac:dyDescent="0.3">
      <c r="B8" s="11" t="s">
        <v>487</v>
      </c>
      <c r="C8" s="170" t="s">
        <v>180</v>
      </c>
      <c r="D8" s="171">
        <v>855</v>
      </c>
      <c r="E8" s="34" t="s">
        <v>180</v>
      </c>
      <c r="F8" s="34" t="s">
        <v>488</v>
      </c>
      <c r="G8" s="34" t="s">
        <v>180</v>
      </c>
    </row>
    <row r="9" spans="2:7" ht="33" customHeight="1" thickBot="1" x14ac:dyDescent="0.3">
      <c r="B9" s="11" t="s">
        <v>103</v>
      </c>
      <c r="C9" s="13">
        <v>2018</v>
      </c>
      <c r="D9" s="30">
        <v>331</v>
      </c>
      <c r="E9" s="34">
        <v>33</v>
      </c>
      <c r="F9" s="34" t="s">
        <v>104</v>
      </c>
      <c r="G9" s="34">
        <v>456</v>
      </c>
    </row>
    <row r="10" spans="2:7" ht="33" customHeight="1" thickBot="1" x14ac:dyDescent="0.3">
      <c r="B10" s="11" t="s">
        <v>105</v>
      </c>
      <c r="C10" s="13">
        <v>2018</v>
      </c>
      <c r="D10" s="30">
        <v>400</v>
      </c>
      <c r="E10" s="34">
        <v>40</v>
      </c>
      <c r="F10" s="34" t="s">
        <v>489</v>
      </c>
      <c r="G10" s="34">
        <v>442</v>
      </c>
    </row>
    <row r="11" spans="2:7" ht="18" customHeight="1" thickBot="1" x14ac:dyDescent="0.3">
      <c r="B11" s="360" t="s">
        <v>1032</v>
      </c>
      <c r="C11" s="360"/>
      <c r="D11" s="360"/>
      <c r="E11" s="360"/>
      <c r="F11" s="360"/>
      <c r="G11" s="31">
        <v>2253</v>
      </c>
    </row>
    <row r="12" spans="2:7" ht="29.25" customHeight="1" x14ac:dyDescent="0.25">
      <c r="B12" s="412" t="s">
        <v>1321</v>
      </c>
      <c r="C12" s="381"/>
      <c r="D12" s="381"/>
      <c r="E12" s="381"/>
      <c r="F12" s="381"/>
      <c r="G12" s="381"/>
    </row>
    <row r="13" spans="2:7" x14ac:dyDescent="0.25">
      <c r="B13" s="412" t="s">
        <v>938</v>
      </c>
      <c r="C13" s="381"/>
      <c r="D13" s="381"/>
      <c r="E13" s="381"/>
      <c r="F13" s="381"/>
      <c r="G13" s="381"/>
    </row>
  </sheetData>
  <mergeCells count="3">
    <mergeCell ref="B12:G12"/>
    <mergeCell ref="B13:G13"/>
    <mergeCell ref="B2:G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zoomScale="110" zoomScaleNormal="110" workbookViewId="0"/>
  </sheetViews>
  <sheetFormatPr baseColWidth="10" defaultRowHeight="15.75" x14ac:dyDescent="0.25"/>
  <cols>
    <col min="1" max="1" width="11.42578125" style="36"/>
    <col min="2" max="2" width="11.85546875" style="91" customWidth="1"/>
    <col min="3" max="5" width="14.7109375" style="88" customWidth="1"/>
    <col min="6" max="6" width="11.42578125" style="36"/>
    <col min="7" max="7" width="11.42578125" style="36" customWidth="1"/>
    <col min="8" max="8" width="11.42578125" style="36"/>
    <col min="9" max="9" width="13.28515625" style="36" customWidth="1"/>
    <col min="10" max="12" width="14.7109375" style="36" customWidth="1"/>
    <col min="13" max="16384" width="11.42578125" style="36"/>
  </cols>
  <sheetData>
    <row r="2" spans="2:15" ht="19.5" customHeight="1" x14ac:dyDescent="0.25">
      <c r="B2" s="241" t="s">
        <v>55</v>
      </c>
      <c r="C2" s="242" t="s">
        <v>56</v>
      </c>
      <c r="D2" s="243" t="s">
        <v>57</v>
      </c>
      <c r="E2" s="244" t="s">
        <v>58</v>
      </c>
      <c r="F2" s="22"/>
      <c r="G2" s="375" t="s">
        <v>424</v>
      </c>
      <c r="H2" s="375"/>
      <c r="I2" s="375"/>
      <c r="J2" s="375"/>
      <c r="K2" s="375"/>
      <c r="L2" s="375"/>
      <c r="M2" s="375"/>
      <c r="N2" s="375"/>
      <c r="O2" s="375"/>
    </row>
    <row r="3" spans="2:15" x14ac:dyDescent="0.25">
      <c r="B3" s="90">
        <v>1994</v>
      </c>
      <c r="C3" s="89"/>
      <c r="D3" s="89">
        <v>60.321348025273366</v>
      </c>
      <c r="E3" s="89"/>
      <c r="F3" s="22"/>
      <c r="G3" s="383" t="s">
        <v>59</v>
      </c>
      <c r="H3" s="383"/>
      <c r="I3" s="383"/>
      <c r="J3" s="383"/>
      <c r="K3" s="383"/>
      <c r="L3" s="383"/>
      <c r="M3" s="383"/>
      <c r="N3" s="383"/>
      <c r="O3" s="383"/>
    </row>
    <row r="4" spans="2:15" x14ac:dyDescent="0.25">
      <c r="B4" s="90">
        <v>1995</v>
      </c>
      <c r="C4" s="89"/>
      <c r="D4" s="89">
        <v>56.847630071226789</v>
      </c>
      <c r="E4" s="89"/>
      <c r="F4" s="22"/>
    </row>
    <row r="5" spans="2:15" x14ac:dyDescent="0.25">
      <c r="B5" s="90">
        <v>1996</v>
      </c>
      <c r="C5" s="89"/>
      <c r="D5" s="89">
        <v>60.187296118285666</v>
      </c>
      <c r="E5" s="89"/>
      <c r="F5" s="22"/>
      <c r="I5" s="85" t="s">
        <v>60</v>
      </c>
      <c r="J5" s="95" t="s">
        <v>58</v>
      </c>
      <c r="K5" s="96" t="s">
        <v>61</v>
      </c>
      <c r="L5" s="97" t="s">
        <v>56</v>
      </c>
    </row>
    <row r="6" spans="2:15" ht="16.5" customHeight="1" x14ac:dyDescent="0.25">
      <c r="B6" s="90">
        <v>1997</v>
      </c>
      <c r="C6" s="89"/>
      <c r="D6" s="89">
        <v>64.378071978239902</v>
      </c>
      <c r="E6" s="89"/>
      <c r="F6" s="22"/>
      <c r="I6" s="85" t="s">
        <v>1291</v>
      </c>
      <c r="J6" s="95">
        <v>3.4</v>
      </c>
      <c r="K6" s="96">
        <v>4.0999999999999996</v>
      </c>
      <c r="L6" s="334">
        <v>5</v>
      </c>
    </row>
    <row r="7" spans="2:15" x14ac:dyDescent="0.25">
      <c r="B7" s="90">
        <v>1998</v>
      </c>
      <c r="C7" s="89"/>
      <c r="D7" s="89">
        <v>67.405026964947751</v>
      </c>
      <c r="E7" s="89"/>
      <c r="F7" s="22"/>
    </row>
    <row r="8" spans="2:15" ht="16.5" x14ac:dyDescent="0.25">
      <c r="B8" s="90">
        <v>1999</v>
      </c>
      <c r="C8" s="89"/>
      <c r="D8" s="89">
        <v>69.20272788194444</v>
      </c>
      <c r="E8" s="89"/>
      <c r="F8" s="22"/>
      <c r="K8" s="7"/>
    </row>
    <row r="9" spans="2:15" ht="15.75" customHeight="1" x14ac:dyDescent="0.25">
      <c r="B9" s="90">
        <v>2000</v>
      </c>
      <c r="C9" s="89"/>
      <c r="D9" s="89">
        <v>72.868034623213674</v>
      </c>
      <c r="E9" s="89"/>
      <c r="F9" s="22"/>
      <c r="J9" s="86"/>
      <c r="K9" s="84"/>
      <c r="L9" s="86"/>
      <c r="M9" s="86"/>
    </row>
    <row r="10" spans="2:15" ht="14.25" customHeight="1" x14ac:dyDescent="0.25">
      <c r="B10" s="90">
        <v>2001</v>
      </c>
      <c r="C10" s="89"/>
      <c r="D10" s="89">
        <v>72.426822385983201</v>
      </c>
      <c r="E10" s="89"/>
      <c r="F10" s="22"/>
    </row>
    <row r="11" spans="2:15" ht="14.25" customHeight="1" x14ac:dyDescent="0.25">
      <c r="B11" s="90">
        <v>2002</v>
      </c>
      <c r="C11" s="89"/>
      <c r="D11" s="89">
        <v>72.522366509957436</v>
      </c>
      <c r="E11" s="89"/>
      <c r="F11" s="22"/>
    </row>
    <row r="12" spans="2:15" x14ac:dyDescent="0.25">
      <c r="B12" s="90">
        <v>2003</v>
      </c>
      <c r="C12" s="89"/>
      <c r="D12" s="89">
        <v>73.554119853594059</v>
      </c>
      <c r="E12" s="89"/>
      <c r="F12" s="22"/>
    </row>
    <row r="13" spans="2:15" x14ac:dyDescent="0.25">
      <c r="B13" s="90">
        <v>2004</v>
      </c>
      <c r="C13" s="89"/>
      <c r="D13" s="89">
        <v>76.713795695787155</v>
      </c>
      <c r="E13" s="89"/>
      <c r="F13" s="22"/>
    </row>
    <row r="14" spans="2:15" x14ac:dyDescent="0.25">
      <c r="B14" s="90">
        <v>2005</v>
      </c>
      <c r="C14" s="89"/>
      <c r="D14" s="89">
        <v>79.040199053530088</v>
      </c>
      <c r="E14" s="89"/>
      <c r="F14" s="22"/>
    </row>
    <row r="15" spans="2:15" x14ac:dyDescent="0.25">
      <c r="B15" s="90">
        <v>2006</v>
      </c>
      <c r="C15" s="89"/>
      <c r="D15" s="89">
        <v>82.993303212804221</v>
      </c>
      <c r="E15" s="89"/>
      <c r="F15" s="22"/>
    </row>
    <row r="16" spans="2:15" x14ac:dyDescent="0.25">
      <c r="B16" s="90">
        <v>2007</v>
      </c>
      <c r="C16" s="89"/>
      <c r="D16" s="89">
        <v>85.606119493431706</v>
      </c>
      <c r="E16" s="89"/>
      <c r="F16" s="22"/>
    </row>
    <row r="17" spans="2:15" x14ac:dyDescent="0.25">
      <c r="B17" s="90">
        <v>2008</v>
      </c>
      <c r="C17" s="89"/>
      <c r="D17" s="89">
        <v>86.804853741053691</v>
      </c>
      <c r="E17" s="89"/>
      <c r="F17" s="22"/>
    </row>
    <row r="18" spans="2:15" x14ac:dyDescent="0.25">
      <c r="B18" s="90">
        <v>2009</v>
      </c>
      <c r="C18" s="89"/>
      <c r="D18" s="89">
        <v>82.724731465738714</v>
      </c>
      <c r="E18" s="89"/>
      <c r="F18" s="22"/>
    </row>
    <row r="19" spans="2:15" x14ac:dyDescent="0.25">
      <c r="B19" s="90">
        <v>2010</v>
      </c>
      <c r="C19" s="89"/>
      <c r="D19" s="89">
        <v>86.952129444001287</v>
      </c>
      <c r="E19" s="89"/>
      <c r="F19" s="22"/>
    </row>
    <row r="20" spans="2:15" x14ac:dyDescent="0.25">
      <c r="B20" s="90">
        <v>2011</v>
      </c>
      <c r="C20" s="89"/>
      <c r="D20" s="89">
        <v>90.469007339551823</v>
      </c>
      <c r="E20" s="89"/>
      <c r="F20" s="22"/>
    </row>
    <row r="21" spans="2:15" x14ac:dyDescent="0.25">
      <c r="B21" s="90">
        <v>2012</v>
      </c>
      <c r="C21" s="89"/>
      <c r="D21" s="89">
        <v>94.104209357268388</v>
      </c>
      <c r="E21" s="89"/>
      <c r="F21" s="22"/>
    </row>
    <row r="22" spans="2:15" x14ac:dyDescent="0.25">
      <c r="B22" s="90">
        <v>2013</v>
      </c>
      <c r="C22" s="89"/>
      <c r="D22" s="89">
        <v>95.370252023441139</v>
      </c>
      <c r="E22" s="89"/>
      <c r="F22" s="22"/>
    </row>
    <row r="23" spans="2:15" x14ac:dyDescent="0.25">
      <c r="B23" s="90">
        <v>2014</v>
      </c>
      <c r="C23" s="89"/>
      <c r="D23" s="89">
        <v>97.51638450569925</v>
      </c>
      <c r="E23" s="89"/>
      <c r="F23" s="22"/>
    </row>
    <row r="24" spans="2:15" x14ac:dyDescent="0.25">
      <c r="B24" s="90">
        <v>2015</v>
      </c>
      <c r="C24" s="89">
        <v>100</v>
      </c>
      <c r="D24" s="89">
        <v>100</v>
      </c>
      <c r="E24" s="89">
        <v>100</v>
      </c>
      <c r="F24" s="22"/>
    </row>
    <row r="25" spans="2:15" x14ac:dyDescent="0.25">
      <c r="B25" s="90">
        <v>2016</v>
      </c>
      <c r="C25" s="89">
        <v>103.34785793801412</v>
      </c>
      <c r="D25" s="89">
        <v>102.66769899867265</v>
      </c>
      <c r="E25" s="89">
        <v>102.66769899867265</v>
      </c>
      <c r="F25" s="22"/>
    </row>
    <row r="26" spans="2:15" x14ac:dyDescent="0.25">
      <c r="B26" s="90">
        <v>2017</v>
      </c>
      <c r="C26" s="89">
        <v>108.67160053069017</v>
      </c>
      <c r="D26" s="89">
        <v>106.82280877424243</v>
      </c>
      <c r="E26" s="89">
        <v>106.09709063450478</v>
      </c>
      <c r="F26" s="22"/>
    </row>
    <row r="27" spans="2:15" x14ac:dyDescent="0.25">
      <c r="B27" s="90">
        <v>2018</v>
      </c>
      <c r="C27" s="89">
        <v>114.36329408764013</v>
      </c>
      <c r="D27" s="89">
        <v>111.33010448084578</v>
      </c>
      <c r="E27" s="89">
        <v>109.82440584731314</v>
      </c>
      <c r="F27" s="22"/>
    </row>
    <row r="28" spans="2:15" x14ac:dyDescent="0.25">
      <c r="B28" s="90">
        <v>2019</v>
      </c>
      <c r="C28" s="89">
        <v>120.34742807304839</v>
      </c>
      <c r="D28" s="89">
        <v>115.98803205309484</v>
      </c>
      <c r="E28" s="89">
        <v>113.70752027119262</v>
      </c>
      <c r="F28" s="22"/>
    </row>
    <row r="29" spans="2:15" x14ac:dyDescent="0.25">
      <c r="B29" s="90">
        <v>2020</v>
      </c>
      <c r="C29" s="89">
        <v>126.55495735430037</v>
      </c>
      <c r="D29" s="89">
        <v>120.85926466851474</v>
      </c>
      <c r="E29" s="89">
        <v>117.56613747859481</v>
      </c>
      <c r="F29" s="22"/>
    </row>
    <row r="30" spans="2:15" x14ac:dyDescent="0.25">
      <c r="B30" s="90">
        <v>2021</v>
      </c>
      <c r="C30" s="89">
        <v>132.88097604377256</v>
      </c>
      <c r="D30" s="89">
        <v>126.02804075120237</v>
      </c>
      <c r="E30" s="89">
        <v>121.62489882837984</v>
      </c>
      <c r="F30" s="22"/>
    </row>
    <row r="31" spans="2:15" x14ac:dyDescent="0.25">
      <c r="B31" s="90">
        <v>2022</v>
      </c>
      <c r="C31" s="89">
        <v>139.66164195681006</v>
      </c>
      <c r="D31" s="89">
        <v>131.52172475562605</v>
      </c>
      <c r="E31" s="89">
        <v>125.89872287725905</v>
      </c>
      <c r="F31" s="22"/>
    </row>
    <row r="32" spans="2:15" x14ac:dyDescent="0.25">
      <c r="B32" s="90">
        <v>2023</v>
      </c>
      <c r="C32" s="89">
        <v>146.63166584864774</v>
      </c>
      <c r="D32" s="89">
        <v>136.92152562729802</v>
      </c>
      <c r="E32" s="89">
        <v>130.06552498098949</v>
      </c>
      <c r="F32" s="22"/>
      <c r="G32" s="381" t="s">
        <v>1299</v>
      </c>
      <c r="H32" s="381"/>
      <c r="I32" s="381"/>
      <c r="J32" s="381"/>
      <c r="K32" s="381"/>
      <c r="L32" s="381"/>
      <c r="M32" s="381"/>
      <c r="N32" s="381"/>
      <c r="O32" s="381"/>
    </row>
    <row r="33" spans="2:15" x14ac:dyDescent="0.25">
      <c r="B33" s="90">
        <v>2024</v>
      </c>
      <c r="C33" s="89">
        <v>154.01410528935116</v>
      </c>
      <c r="D33" s="89">
        <v>142.70647838277685</v>
      </c>
      <c r="E33" s="89">
        <v>134.48868366002134</v>
      </c>
      <c r="F33" s="22"/>
      <c r="G33" s="381" t="s">
        <v>62</v>
      </c>
      <c r="H33" s="381"/>
      <c r="I33" s="381"/>
      <c r="J33" s="381"/>
      <c r="K33" s="381"/>
      <c r="L33" s="381"/>
      <c r="M33" s="381"/>
      <c r="N33" s="381"/>
      <c r="O33" s="381"/>
    </row>
    <row r="34" spans="2:15" x14ac:dyDescent="0.25">
      <c r="B34" s="90">
        <v>2025</v>
      </c>
      <c r="C34" s="89">
        <v>161.78750289267941</v>
      </c>
      <c r="D34" s="89">
        <v>148.96276246411188</v>
      </c>
      <c r="E34" s="89">
        <v>139.24267394632213</v>
      </c>
      <c r="F34" s="22"/>
    </row>
    <row r="35" spans="2:15" x14ac:dyDescent="0.25">
      <c r="B35" s="90">
        <v>2026</v>
      </c>
      <c r="C35" s="89">
        <v>170.0822274026761</v>
      </c>
      <c r="D35" s="89">
        <v>155.45613935465249</v>
      </c>
      <c r="E35" s="89">
        <v>144.1520532261377</v>
      </c>
      <c r="F35" s="22"/>
    </row>
    <row r="36" spans="2:15" x14ac:dyDescent="0.25">
      <c r="B36" s="90">
        <v>2027</v>
      </c>
      <c r="C36" s="89">
        <v>178.65107661013582</v>
      </c>
      <c r="D36" s="89">
        <v>162.05398552239245</v>
      </c>
      <c r="E36" s="89">
        <v>149.14920217924109</v>
      </c>
      <c r="F36" s="22"/>
      <c r="K36" s="9"/>
    </row>
    <row r="37" spans="2:15" x14ac:dyDescent="0.25">
      <c r="B37" s="90">
        <v>2028</v>
      </c>
      <c r="C37" s="89">
        <v>187.72238484276161</v>
      </c>
      <c r="D37" s="89">
        <v>168.92038495563096</v>
      </c>
      <c r="E37" s="89">
        <v>154.30589188403826</v>
      </c>
      <c r="F37" s="22"/>
      <c r="K37" s="9" t="s">
        <v>63</v>
      </c>
    </row>
    <row r="38" spans="2:15" x14ac:dyDescent="0.25">
      <c r="B38" s="90">
        <v>2029</v>
      </c>
      <c r="C38" s="89">
        <v>197.3566854855741</v>
      </c>
      <c r="D38" s="89">
        <v>176.06700826012806</v>
      </c>
      <c r="E38" s="89">
        <v>159.63208945587294</v>
      </c>
      <c r="F38" s="22"/>
      <c r="H38" s="87"/>
    </row>
    <row r="39" spans="2:15" x14ac:dyDescent="0.25">
      <c r="B39" s="90">
        <v>2030</v>
      </c>
      <c r="C39" s="89">
        <v>207.53582635129374</v>
      </c>
      <c r="D39" s="89">
        <v>183.32585250915923</v>
      </c>
      <c r="E39" s="89">
        <v>164.99934193305842</v>
      </c>
      <c r="F39" s="22"/>
    </row>
  </sheetData>
  <mergeCells count="4">
    <mergeCell ref="G2:O2"/>
    <mergeCell ref="G3:O3"/>
    <mergeCell ref="G32:O32"/>
    <mergeCell ref="G33:O33"/>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zoomScale="120" zoomScaleNormal="120" workbookViewId="0"/>
  </sheetViews>
  <sheetFormatPr baseColWidth="10" defaultRowHeight="15" x14ac:dyDescent="0.25"/>
  <cols>
    <col min="1" max="1" width="12.5703125" style="4" customWidth="1"/>
    <col min="2" max="2" width="15" style="4" customWidth="1"/>
    <col min="3" max="3" width="28.7109375" style="4" customWidth="1"/>
    <col min="4" max="16384" width="11.42578125" style="4"/>
  </cols>
  <sheetData>
    <row r="2" spans="2:3" x14ac:dyDescent="0.25">
      <c r="B2" s="375" t="s">
        <v>159</v>
      </c>
      <c r="C2" s="375"/>
    </row>
    <row r="3" spans="2:3" x14ac:dyDescent="0.25">
      <c r="B3" s="383" t="s">
        <v>108</v>
      </c>
      <c r="C3" s="383"/>
    </row>
    <row r="4" spans="2:3" ht="15.75" thickBot="1" x14ac:dyDescent="0.3">
      <c r="B4" s="25" t="s">
        <v>65</v>
      </c>
      <c r="C4" s="23" t="s">
        <v>139</v>
      </c>
    </row>
    <row r="5" spans="2:3" ht="57" thickBot="1" x14ac:dyDescent="0.3">
      <c r="B5" s="11" t="s">
        <v>1172</v>
      </c>
      <c r="C5" s="24" t="s">
        <v>161</v>
      </c>
    </row>
    <row r="6" spans="2:3" ht="60.95" customHeight="1" thickBot="1" x14ac:dyDescent="0.3">
      <c r="B6" s="26" t="s">
        <v>129</v>
      </c>
      <c r="C6" s="24" t="s">
        <v>160</v>
      </c>
    </row>
    <row r="7" spans="2:3" x14ac:dyDescent="0.25">
      <c r="B7" s="415" t="s">
        <v>110</v>
      </c>
      <c r="C7" s="415"/>
    </row>
  </sheetData>
  <mergeCells count="3">
    <mergeCell ref="B2:C2"/>
    <mergeCell ref="B3:C3"/>
    <mergeCell ref="B7:C7"/>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6"/>
  <sheetViews>
    <sheetView zoomScale="120" zoomScaleNormal="120" workbookViewId="0"/>
  </sheetViews>
  <sheetFormatPr baseColWidth="10" defaultRowHeight="15" x14ac:dyDescent="0.25"/>
  <cols>
    <col min="1" max="1" width="11.42578125" style="4"/>
    <col min="2" max="2" width="22.85546875" style="4" bestFit="1" customWidth="1"/>
    <col min="3" max="3" width="12.28515625" style="4" customWidth="1"/>
    <col min="4" max="16384" width="11.42578125" style="4"/>
  </cols>
  <sheetData>
    <row r="2" spans="2:7" x14ac:dyDescent="0.25">
      <c r="B2" s="375" t="s">
        <v>156</v>
      </c>
      <c r="C2" s="375"/>
    </row>
    <row r="3" spans="2:7" x14ac:dyDescent="0.25">
      <c r="B3" s="383" t="s">
        <v>108</v>
      </c>
      <c r="C3" s="383"/>
    </row>
    <row r="4" spans="2:7" x14ac:dyDescent="0.25">
      <c r="B4" s="27" t="s">
        <v>65</v>
      </c>
      <c r="C4" s="23" t="s">
        <v>427</v>
      </c>
    </row>
    <row r="5" spans="2:7" ht="15.75" thickBot="1" x14ac:dyDescent="0.3">
      <c r="B5" s="28" t="s">
        <v>123</v>
      </c>
      <c r="C5" s="24">
        <v>41.7</v>
      </c>
      <c r="G5" s="39"/>
    </row>
    <row r="6" spans="2:7" ht="15.75" thickBot="1" x14ac:dyDescent="0.3">
      <c r="B6" s="28" t="s">
        <v>124</v>
      </c>
      <c r="C6" s="24">
        <v>53.244995517835193</v>
      </c>
      <c r="G6" s="39"/>
    </row>
    <row r="7" spans="2:7" ht="15.75" thickBot="1" x14ac:dyDescent="0.3">
      <c r="B7" s="28" t="s">
        <v>125</v>
      </c>
      <c r="C7" s="24">
        <v>39.68</v>
      </c>
      <c r="G7" s="39"/>
    </row>
    <row r="8" spans="2:7" ht="15.75" thickBot="1" x14ac:dyDescent="0.3">
      <c r="B8" s="28" t="s">
        <v>128</v>
      </c>
      <c r="C8" s="24">
        <v>19.02</v>
      </c>
      <c r="G8" s="39"/>
    </row>
    <row r="9" spans="2:7" ht="15.75" thickBot="1" x14ac:dyDescent="0.3">
      <c r="B9" s="28" t="s">
        <v>131</v>
      </c>
      <c r="C9" s="24">
        <v>34.700000000000003</v>
      </c>
    </row>
    <row r="10" spans="2:7" ht="15.75" thickBot="1" x14ac:dyDescent="0.3">
      <c r="B10" s="28" t="s">
        <v>133</v>
      </c>
      <c r="C10" s="24">
        <v>38.737812226891343</v>
      </c>
    </row>
    <row r="11" spans="2:7" ht="15.75" thickBot="1" x14ac:dyDescent="0.3">
      <c r="B11" s="28" t="s">
        <v>135</v>
      </c>
      <c r="C11" s="24">
        <v>35.269664199796935</v>
      </c>
    </row>
    <row r="12" spans="2:7" x14ac:dyDescent="0.25">
      <c r="B12" s="416" t="s">
        <v>1173</v>
      </c>
      <c r="C12" s="416"/>
    </row>
    <row r="13" spans="2:7" x14ac:dyDescent="0.25">
      <c r="B13" s="417"/>
      <c r="C13" s="417"/>
    </row>
    <row r="14" spans="2:7" x14ac:dyDescent="0.25">
      <c r="B14" s="40"/>
      <c r="C14" s="40"/>
    </row>
    <row r="15" spans="2:7" x14ac:dyDescent="0.25">
      <c r="B15" s="40"/>
      <c r="C15" s="40"/>
    </row>
    <row r="17" spans="3:3" x14ac:dyDescent="0.25">
      <c r="C17" s="39"/>
    </row>
    <row r="18" spans="3:3" x14ac:dyDescent="0.25">
      <c r="C18" s="39"/>
    </row>
    <row r="19" spans="3:3" x14ac:dyDescent="0.25">
      <c r="C19" s="39"/>
    </row>
    <row r="20" spans="3:3" x14ac:dyDescent="0.25">
      <c r="C20" s="39"/>
    </row>
    <row r="21" spans="3:3" x14ac:dyDescent="0.25">
      <c r="C21" s="39"/>
    </row>
    <row r="22" spans="3:3" x14ac:dyDescent="0.25">
      <c r="C22" s="39"/>
    </row>
    <row r="23" spans="3:3" x14ac:dyDescent="0.25">
      <c r="C23" s="39"/>
    </row>
    <row r="24" spans="3:3" x14ac:dyDescent="0.25">
      <c r="C24" s="39"/>
    </row>
    <row r="25" spans="3:3" x14ac:dyDescent="0.25">
      <c r="C25" s="39"/>
    </row>
    <row r="26" spans="3:3" x14ac:dyDescent="0.25">
      <c r="C26" s="39"/>
    </row>
  </sheetData>
  <mergeCells count="3">
    <mergeCell ref="B12:C13"/>
    <mergeCell ref="B2:C2"/>
    <mergeCell ref="B3:C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zoomScale="120" zoomScaleNormal="120" workbookViewId="0"/>
  </sheetViews>
  <sheetFormatPr baseColWidth="10" defaultRowHeight="15" x14ac:dyDescent="0.25"/>
  <cols>
    <col min="1" max="1" width="12.5703125" style="4" customWidth="1"/>
    <col min="2" max="2" width="27.7109375" style="4" customWidth="1"/>
    <col min="3" max="4" width="13.7109375" style="4" customWidth="1"/>
    <col min="5" max="5" width="12.5703125" style="4" customWidth="1"/>
    <col min="6" max="16384" width="11.42578125" style="4"/>
  </cols>
  <sheetData>
    <row r="2" spans="2:5" x14ac:dyDescent="0.25">
      <c r="B2" s="375" t="s">
        <v>1174</v>
      </c>
      <c r="C2" s="375"/>
      <c r="D2" s="375"/>
    </row>
    <row r="3" spans="2:5" ht="15.75" thickBot="1" x14ac:dyDescent="0.3">
      <c r="B3" s="383" t="s">
        <v>108</v>
      </c>
      <c r="C3" s="383"/>
      <c r="D3" s="383"/>
    </row>
    <row r="4" spans="2:5" ht="23.25" thickBot="1" x14ac:dyDescent="0.3">
      <c r="B4" s="185" t="s">
        <v>65</v>
      </c>
      <c r="C4" s="132" t="s">
        <v>150</v>
      </c>
      <c r="D4" s="132" t="s">
        <v>151</v>
      </c>
    </row>
    <row r="5" spans="2:5" ht="15.75" thickBot="1" x14ac:dyDescent="0.3">
      <c r="B5" s="186" t="s">
        <v>123</v>
      </c>
      <c r="C5" s="187">
        <v>11.7</v>
      </c>
      <c r="D5" s="187">
        <v>6.35</v>
      </c>
      <c r="E5" s="262"/>
    </row>
    <row r="6" spans="2:5" ht="15.75" thickBot="1" x14ac:dyDescent="0.3">
      <c r="B6" s="186" t="s">
        <v>124</v>
      </c>
      <c r="C6" s="187">
        <v>6.96</v>
      </c>
      <c r="D6" s="187">
        <v>7.69</v>
      </c>
      <c r="E6" s="262"/>
    </row>
    <row r="7" spans="2:5" ht="15.75" thickBot="1" x14ac:dyDescent="0.3">
      <c r="B7" s="186" t="s">
        <v>125</v>
      </c>
      <c r="C7" s="187">
        <v>11.23</v>
      </c>
      <c r="D7" s="187">
        <v>7.4</v>
      </c>
      <c r="E7" s="262"/>
    </row>
    <row r="8" spans="2:5" ht="15.75" thickBot="1" x14ac:dyDescent="0.3">
      <c r="B8" s="186" t="s">
        <v>128</v>
      </c>
      <c r="C8" s="187">
        <v>5.12</v>
      </c>
      <c r="D8" s="187">
        <v>14.06</v>
      </c>
      <c r="E8" s="262"/>
    </row>
    <row r="9" spans="2:5" ht="15.75" thickBot="1" x14ac:dyDescent="0.3">
      <c r="B9" s="186" t="s">
        <v>129</v>
      </c>
      <c r="C9" s="187">
        <v>3</v>
      </c>
      <c r="D9" s="187">
        <v>1</v>
      </c>
      <c r="E9" s="262"/>
    </row>
    <row r="10" spans="2:5" ht="15.75" thickBot="1" x14ac:dyDescent="0.3">
      <c r="B10" s="186" t="s">
        <v>131</v>
      </c>
      <c r="C10" s="187">
        <v>10.68</v>
      </c>
      <c r="D10" s="187">
        <v>11.37</v>
      </c>
      <c r="E10" s="262"/>
    </row>
    <row r="11" spans="2:5" ht="15.75" thickBot="1" x14ac:dyDescent="0.3">
      <c r="B11" s="186" t="s">
        <v>133</v>
      </c>
      <c r="C11" s="187">
        <v>11.44</v>
      </c>
      <c r="D11" s="187">
        <v>7.06</v>
      </c>
      <c r="E11" s="262"/>
    </row>
    <row r="12" spans="2:5" ht="15.75" thickBot="1" x14ac:dyDescent="0.3">
      <c r="B12" s="186" t="s">
        <v>135</v>
      </c>
      <c r="C12" s="187">
        <v>9.2200000000000006</v>
      </c>
      <c r="D12" s="187">
        <v>5.47</v>
      </c>
      <c r="E12" s="262"/>
    </row>
    <row r="13" spans="2:5" x14ac:dyDescent="0.25">
      <c r="B13" s="381" t="s">
        <v>110</v>
      </c>
      <c r="C13" s="381"/>
      <c r="D13" s="381"/>
    </row>
  </sheetData>
  <mergeCells count="3">
    <mergeCell ref="B2:D2"/>
    <mergeCell ref="B3:D3"/>
    <mergeCell ref="B13:D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6"/>
  <sheetViews>
    <sheetView zoomScale="110" zoomScaleNormal="110" workbookViewId="0">
      <selection activeCell="G29" sqref="G29"/>
    </sheetView>
  </sheetViews>
  <sheetFormatPr baseColWidth="10" defaultRowHeight="15.75" x14ac:dyDescent="0.25"/>
  <cols>
    <col min="1" max="1" width="11.42578125" style="36"/>
    <col min="2" max="2" width="11.7109375" style="9" customWidth="1"/>
    <col min="3" max="7" width="15.7109375" style="36" customWidth="1"/>
    <col min="8" max="10" width="11.42578125" style="36"/>
    <col min="11" max="11" width="19.140625" style="36" customWidth="1"/>
    <col min="12" max="16384" width="11.42578125" style="36"/>
  </cols>
  <sheetData>
    <row r="2" spans="2:17" x14ac:dyDescent="0.25">
      <c r="I2" s="375" t="s">
        <v>425</v>
      </c>
      <c r="J2" s="375"/>
      <c r="K2" s="375"/>
      <c r="L2" s="375"/>
      <c r="M2" s="375"/>
      <c r="N2" s="375"/>
      <c r="O2" s="375"/>
      <c r="P2" s="375"/>
      <c r="Q2" s="375"/>
    </row>
    <row r="3" spans="2:17" ht="28.5" x14ac:dyDescent="0.25">
      <c r="B3" s="241" t="s">
        <v>55</v>
      </c>
      <c r="C3" s="245" t="s">
        <v>118</v>
      </c>
      <c r="D3" s="246" t="s">
        <v>119</v>
      </c>
      <c r="E3" s="247" t="s">
        <v>120</v>
      </c>
      <c r="F3" s="248" t="s">
        <v>121</v>
      </c>
      <c r="G3" s="245" t="s">
        <v>122</v>
      </c>
      <c r="I3" s="380" t="s">
        <v>59</v>
      </c>
      <c r="J3" s="380"/>
      <c r="K3" s="380"/>
      <c r="L3" s="380"/>
      <c r="M3" s="380"/>
      <c r="N3" s="380"/>
      <c r="O3" s="380"/>
      <c r="P3" s="380"/>
      <c r="Q3" s="380"/>
    </row>
    <row r="4" spans="2:17" x14ac:dyDescent="0.25">
      <c r="B4" s="90">
        <v>2015</v>
      </c>
      <c r="C4" s="93">
        <v>100</v>
      </c>
      <c r="D4" s="93">
        <v>100</v>
      </c>
      <c r="E4" s="93">
        <v>100</v>
      </c>
      <c r="F4" s="93">
        <v>100</v>
      </c>
      <c r="G4" s="93">
        <v>100</v>
      </c>
      <c r="K4" s="379" t="s">
        <v>1290</v>
      </c>
      <c r="L4" s="379"/>
      <c r="M4" s="379"/>
      <c r="N4" s="379"/>
    </row>
    <row r="5" spans="2:17" x14ac:dyDescent="0.25">
      <c r="B5" s="90">
        <v>2016</v>
      </c>
      <c r="C5" s="94">
        <v>106.71736719594526</v>
      </c>
      <c r="D5" s="94">
        <v>109.71789788412461</v>
      </c>
      <c r="E5" s="94">
        <v>110.96199149692455</v>
      </c>
      <c r="F5" s="94">
        <v>92.469394589719911</v>
      </c>
      <c r="G5" s="94">
        <v>102.99243008228636</v>
      </c>
      <c r="K5" s="85" t="s">
        <v>60</v>
      </c>
      <c r="L5" s="98" t="s">
        <v>58</v>
      </c>
      <c r="M5" s="98" t="s">
        <v>61</v>
      </c>
      <c r="N5" s="98" t="s">
        <v>56</v>
      </c>
    </row>
    <row r="6" spans="2:17" x14ac:dyDescent="0.25">
      <c r="B6" s="90">
        <v>2017</v>
      </c>
      <c r="C6" s="94">
        <v>148.73895902906045</v>
      </c>
      <c r="D6" s="94">
        <v>123.49136879992597</v>
      </c>
      <c r="E6" s="94">
        <v>126.50504254045124</v>
      </c>
      <c r="F6" s="94">
        <v>128.47109319746286</v>
      </c>
      <c r="G6" s="94">
        <v>123.84327638160332</v>
      </c>
      <c r="K6" s="99" t="s">
        <v>121</v>
      </c>
      <c r="L6" s="100">
        <v>3.6</v>
      </c>
      <c r="M6" s="100">
        <v>3.8</v>
      </c>
      <c r="N6" s="101">
        <v>4.2</v>
      </c>
    </row>
    <row r="7" spans="2:17" x14ac:dyDescent="0.25">
      <c r="B7" s="90">
        <v>2018</v>
      </c>
      <c r="C7" s="94">
        <v>158.3777755712054</v>
      </c>
      <c r="D7" s="94">
        <v>119.55033296001432</v>
      </c>
      <c r="E7" s="94">
        <v>133.54360534151323</v>
      </c>
      <c r="F7" s="94">
        <v>144.52745109925459</v>
      </c>
      <c r="G7" s="94">
        <v>128.93062776904281</v>
      </c>
      <c r="K7" s="102" t="s">
        <v>118</v>
      </c>
      <c r="L7" s="101">
        <v>2.2999999999999998</v>
      </c>
      <c r="M7" s="100">
        <v>5</v>
      </c>
      <c r="N7" s="101">
        <v>10.199999999999999</v>
      </c>
    </row>
    <row r="8" spans="2:17" x14ac:dyDescent="0.25">
      <c r="B8" s="90">
        <v>2019</v>
      </c>
      <c r="C8" s="94">
        <v>167.02654257593494</v>
      </c>
      <c r="D8" s="94">
        <v>125.7881027837857</v>
      </c>
      <c r="E8" s="94">
        <v>140.58621438025699</v>
      </c>
      <c r="F8" s="94">
        <v>148.60393980112363</v>
      </c>
      <c r="G8" s="94">
        <v>133.3691193783356</v>
      </c>
      <c r="K8" s="103" t="s">
        <v>122</v>
      </c>
      <c r="L8" s="104">
        <v>0.9</v>
      </c>
      <c r="M8" s="104">
        <v>3.2</v>
      </c>
      <c r="N8" s="104">
        <v>3.6</v>
      </c>
    </row>
    <row r="9" spans="2:17" x14ac:dyDescent="0.25">
      <c r="B9" s="90">
        <v>2020</v>
      </c>
      <c r="C9" s="94">
        <v>172.19796146154761</v>
      </c>
      <c r="D9" s="94">
        <v>129.06812550715773</v>
      </c>
      <c r="E9" s="94">
        <v>144.28978489030661</v>
      </c>
      <c r="F9" s="94">
        <v>162.07049142390906</v>
      </c>
      <c r="G9" s="94">
        <v>136.21100501438215</v>
      </c>
      <c r="K9" s="105" t="s">
        <v>119</v>
      </c>
      <c r="L9" s="104">
        <v>2.2000000000000002</v>
      </c>
      <c r="M9" s="104">
        <v>2.6</v>
      </c>
      <c r="N9" s="104">
        <v>5.4</v>
      </c>
    </row>
    <row r="10" spans="2:17" x14ac:dyDescent="0.25">
      <c r="B10" s="90">
        <v>2021</v>
      </c>
      <c r="C10" s="94">
        <v>176.09671361248084</v>
      </c>
      <c r="D10" s="94">
        <v>131.9616842409819</v>
      </c>
      <c r="E10" s="94">
        <v>147.55716341519695</v>
      </c>
      <c r="F10" s="94">
        <v>166.42336982391706</v>
      </c>
      <c r="G10" s="94">
        <v>138.74164939456887</v>
      </c>
      <c r="K10" s="106" t="s">
        <v>120</v>
      </c>
      <c r="L10" s="107">
        <v>3</v>
      </c>
      <c r="M10" s="108">
        <v>3.3</v>
      </c>
      <c r="N10" s="107">
        <v>2</v>
      </c>
    </row>
    <row r="11" spans="2:17" x14ac:dyDescent="0.25">
      <c r="B11" s="90">
        <v>2022</v>
      </c>
      <c r="C11" s="94">
        <v>179.76458375515193</v>
      </c>
      <c r="D11" s="94">
        <v>134.85509274634995</v>
      </c>
      <c r="E11" s="94">
        <v>150.82452681396515</v>
      </c>
      <c r="F11" s="94">
        <v>167.27224084978278</v>
      </c>
      <c r="G11" s="94">
        <v>141.41147974006481</v>
      </c>
    </row>
    <row r="12" spans="2:17" x14ac:dyDescent="0.25">
      <c r="B12" s="90">
        <v>2023</v>
      </c>
      <c r="C12" s="94">
        <v>183.46871367318946</v>
      </c>
      <c r="D12" s="94">
        <v>136.30174824364983</v>
      </c>
      <c r="E12" s="94">
        <v>152.45820851334921</v>
      </c>
      <c r="F12" s="94">
        <v>169.02522716520912</v>
      </c>
      <c r="G12" s="94">
        <v>144.57186431323066</v>
      </c>
    </row>
    <row r="13" spans="2:17" x14ac:dyDescent="0.25">
      <c r="B13" s="90">
        <v>2024</v>
      </c>
      <c r="C13" s="94">
        <v>186.75259493657742</v>
      </c>
      <c r="D13" s="94">
        <v>137.74838591401038</v>
      </c>
      <c r="E13" s="94">
        <v>154.09190533885544</v>
      </c>
      <c r="F13" s="94">
        <v>169.88358919203876</v>
      </c>
      <c r="G13" s="94">
        <v>149.98224544458719</v>
      </c>
    </row>
    <row r="14" spans="2:17" x14ac:dyDescent="0.25">
      <c r="B14" s="90">
        <v>2025</v>
      </c>
      <c r="C14" s="94">
        <v>189.49006101204915</v>
      </c>
      <c r="D14" s="94">
        <v>139.19497988390376</v>
      </c>
      <c r="E14" s="94">
        <v>155.72558703823952</v>
      </c>
      <c r="F14" s="94">
        <v>170.74435639975613</v>
      </c>
      <c r="G14" s="94">
        <v>153.37116307359565</v>
      </c>
    </row>
    <row r="15" spans="2:17" x14ac:dyDescent="0.25">
      <c r="B15" s="90">
        <v>2026</v>
      </c>
      <c r="C15" s="94">
        <v>193.47253913272971</v>
      </c>
      <c r="D15" s="94">
        <v>140.6415578204265</v>
      </c>
      <c r="E15" s="94">
        <v>157.35928386374579</v>
      </c>
      <c r="F15" s="94">
        <v>172.05703910684039</v>
      </c>
      <c r="G15" s="94">
        <v>155.3990661948647</v>
      </c>
    </row>
    <row r="16" spans="2:17" x14ac:dyDescent="0.25">
      <c r="B16" s="90">
        <v>2027</v>
      </c>
      <c r="C16" s="94">
        <v>197.16148550154969</v>
      </c>
      <c r="D16" s="94">
        <v>142.08810717506023</v>
      </c>
      <c r="E16" s="94">
        <v>158.99298068925205</v>
      </c>
      <c r="F16" s="94">
        <v>172.04905610423666</v>
      </c>
      <c r="G16" s="94">
        <v>157.25087615378416</v>
      </c>
    </row>
    <row r="17" spans="2:7" x14ac:dyDescent="0.25">
      <c r="B17" s="90">
        <v>2028</v>
      </c>
      <c r="C17" s="94">
        <v>201.11130039317217</v>
      </c>
      <c r="D17" s="94">
        <v>143.53460197518257</v>
      </c>
      <c r="E17" s="94">
        <v>160.62664726251401</v>
      </c>
      <c r="F17" s="94">
        <v>172.9171512378397</v>
      </c>
      <c r="G17" s="94">
        <v>158.82392612687332</v>
      </c>
    </row>
    <row r="18" spans="2:7" x14ac:dyDescent="0.25">
      <c r="B18" s="90">
        <v>2029</v>
      </c>
      <c r="C18" s="94">
        <v>205.12387491603505</v>
      </c>
      <c r="D18" s="94">
        <v>144.9810965758285</v>
      </c>
      <c r="E18" s="94">
        <v>162.26034408802022</v>
      </c>
      <c r="F18" s="94">
        <v>173.78136590212864</v>
      </c>
      <c r="G18" s="94">
        <v>160.1004285022594</v>
      </c>
    </row>
    <row r="19" spans="2:7" x14ac:dyDescent="0.25">
      <c r="B19" s="90">
        <v>2030</v>
      </c>
      <c r="C19" s="94">
        <v>209.02982524795883</v>
      </c>
      <c r="D19" s="94">
        <v>146.42755155148257</v>
      </c>
      <c r="E19" s="94">
        <v>163.8940257874043</v>
      </c>
      <c r="F19" s="94">
        <v>174.65102603130984</v>
      </c>
      <c r="G19" s="94">
        <v>161.37565134424423</v>
      </c>
    </row>
    <row r="20" spans="2:7" x14ac:dyDescent="0.25">
      <c r="B20" s="92" t="s">
        <v>1308</v>
      </c>
      <c r="C20" s="236">
        <v>5.0381870268870088</v>
      </c>
      <c r="D20" s="236">
        <v>2.5749986760180255</v>
      </c>
      <c r="E20" s="236">
        <v>3.3485072692032825</v>
      </c>
      <c r="F20" s="236">
        <v>3.7874263526393115</v>
      </c>
      <c r="G20" s="236">
        <v>3.2418711831174063</v>
      </c>
    </row>
    <row r="35" spans="9:17" x14ac:dyDescent="0.25">
      <c r="I35" s="381" t="s">
        <v>1309</v>
      </c>
      <c r="J35" s="381"/>
      <c r="K35" s="381"/>
      <c r="L35" s="381"/>
      <c r="M35" s="381"/>
      <c r="N35" s="381"/>
      <c r="O35" s="381"/>
      <c r="P35" s="381"/>
      <c r="Q35" s="381"/>
    </row>
    <row r="36" spans="9:17" x14ac:dyDescent="0.25">
      <c r="I36" s="381" t="s">
        <v>142</v>
      </c>
      <c r="J36" s="381"/>
      <c r="K36" s="381"/>
      <c r="L36" s="381"/>
      <c r="M36" s="381"/>
      <c r="N36" s="381"/>
      <c r="O36" s="381"/>
      <c r="P36" s="381"/>
      <c r="Q36" s="381"/>
    </row>
  </sheetData>
  <mergeCells count="5">
    <mergeCell ref="K4:N4"/>
    <mergeCell ref="I2:Q2"/>
    <mergeCell ref="I3:Q3"/>
    <mergeCell ref="I35:Q35"/>
    <mergeCell ref="I36:Q36"/>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1"/>
  <sheetViews>
    <sheetView zoomScale="120" zoomScaleNormal="120" workbookViewId="0"/>
  </sheetViews>
  <sheetFormatPr baseColWidth="10" defaultRowHeight="15" x14ac:dyDescent="0.25"/>
  <cols>
    <col min="1" max="1" width="11.42578125" style="4"/>
    <col min="2" max="2" width="23.7109375" style="4" customWidth="1"/>
    <col min="3" max="3" width="13" style="4" customWidth="1"/>
    <col min="4" max="5" width="12.5703125" style="4" customWidth="1"/>
    <col min="6" max="16384" width="11.42578125" style="4"/>
  </cols>
  <sheetData>
    <row r="2" spans="2:8" x14ac:dyDescent="0.25">
      <c r="B2" s="375" t="s">
        <v>1175</v>
      </c>
      <c r="C2" s="375"/>
    </row>
    <row r="3" spans="2:8" x14ac:dyDescent="0.25">
      <c r="B3" s="418" t="s">
        <v>157</v>
      </c>
      <c r="C3" s="418"/>
    </row>
    <row r="4" spans="2:8" ht="15.75" thickBot="1" x14ac:dyDescent="0.3">
      <c r="B4" s="1" t="s">
        <v>65</v>
      </c>
      <c r="C4" s="23" t="s">
        <v>427</v>
      </c>
    </row>
    <row r="5" spans="2:8" ht="15.75" thickBot="1" x14ac:dyDescent="0.3">
      <c r="B5" s="11" t="s">
        <v>123</v>
      </c>
      <c r="C5" s="24">
        <v>8.6199999999999992</v>
      </c>
      <c r="H5" s="39"/>
    </row>
    <row r="6" spans="2:8" ht="15.75" thickBot="1" x14ac:dyDescent="0.3">
      <c r="B6" s="11" t="s">
        <v>124</v>
      </c>
      <c r="C6" s="24">
        <v>6.7611628335301246</v>
      </c>
      <c r="H6" s="39"/>
    </row>
    <row r="7" spans="2:8" ht="15.75" thickBot="1" x14ac:dyDescent="0.3">
      <c r="B7" s="11" t="s">
        <v>125</v>
      </c>
      <c r="C7" s="24">
        <v>9.0724071778111899</v>
      </c>
      <c r="H7" s="39"/>
    </row>
    <row r="8" spans="2:8" ht="15.75" thickBot="1" x14ac:dyDescent="0.3">
      <c r="B8" s="11" t="s">
        <v>128</v>
      </c>
      <c r="C8" s="24">
        <v>18.899999999999999</v>
      </c>
      <c r="H8" s="39"/>
    </row>
    <row r="9" spans="2:8" ht="15.75" thickBot="1" x14ac:dyDescent="0.3">
      <c r="B9" s="11" t="s">
        <v>131</v>
      </c>
      <c r="C9" s="24">
        <v>10.3</v>
      </c>
    </row>
    <row r="10" spans="2:8" ht="15.75" thickBot="1" x14ac:dyDescent="0.3">
      <c r="B10" s="11" t="s">
        <v>133</v>
      </c>
      <c r="C10" s="24">
        <v>9.2931489667740195</v>
      </c>
    </row>
    <row r="11" spans="2:8" ht="15.75" thickBot="1" x14ac:dyDescent="0.3">
      <c r="B11" s="11" t="s">
        <v>135</v>
      </c>
      <c r="C11" s="24">
        <v>10.207192348827306</v>
      </c>
    </row>
    <row r="12" spans="2:8" ht="15" customHeight="1" x14ac:dyDescent="0.25">
      <c r="B12" s="419" t="s">
        <v>1177</v>
      </c>
      <c r="C12" s="419"/>
    </row>
    <row r="13" spans="2:8" x14ac:dyDescent="0.25">
      <c r="B13" s="420"/>
      <c r="C13" s="420"/>
    </row>
    <row r="14" spans="2:8" x14ac:dyDescent="0.25">
      <c r="B14" s="420"/>
      <c r="C14" s="420"/>
    </row>
    <row r="15" spans="2:8" ht="10.5" customHeight="1" x14ac:dyDescent="0.25">
      <c r="B15" s="420"/>
      <c r="C15" s="420"/>
    </row>
    <row r="19" spans="5:5" x14ac:dyDescent="0.25">
      <c r="E19" s="39"/>
    </row>
    <row r="20" spans="5:5" x14ac:dyDescent="0.25">
      <c r="E20" s="39"/>
    </row>
    <row r="21" spans="5:5" x14ac:dyDescent="0.25">
      <c r="E21" s="39"/>
    </row>
    <row r="22" spans="5:5" x14ac:dyDescent="0.25">
      <c r="E22" s="39"/>
    </row>
    <row r="23" spans="5:5" x14ac:dyDescent="0.25">
      <c r="E23" s="39"/>
    </row>
    <row r="24" spans="5:5" x14ac:dyDescent="0.25">
      <c r="E24" s="39"/>
    </row>
    <row r="25" spans="5:5" x14ac:dyDescent="0.25">
      <c r="E25" s="39"/>
    </row>
    <row r="26" spans="5:5" x14ac:dyDescent="0.25">
      <c r="E26" s="39"/>
    </row>
    <row r="27" spans="5:5" x14ac:dyDescent="0.25">
      <c r="E27" s="39"/>
    </row>
    <row r="28" spans="5:5" x14ac:dyDescent="0.25">
      <c r="E28" s="39"/>
    </row>
    <row r="29" spans="5:5" x14ac:dyDescent="0.25">
      <c r="E29" s="39"/>
    </row>
    <row r="30" spans="5:5" x14ac:dyDescent="0.25">
      <c r="E30" s="39"/>
    </row>
    <row r="31" spans="5:5" x14ac:dyDescent="0.25">
      <c r="E31" s="39"/>
    </row>
  </sheetData>
  <mergeCells count="3">
    <mergeCell ref="B2:C2"/>
    <mergeCell ref="B3:C3"/>
    <mergeCell ref="B12:C1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zoomScale="120" zoomScaleNormal="120" workbookViewId="0"/>
  </sheetViews>
  <sheetFormatPr baseColWidth="10" defaultRowHeight="15" x14ac:dyDescent="0.25"/>
  <cols>
    <col min="1" max="1" width="12.5703125" style="4" customWidth="1"/>
    <col min="2" max="2" width="27.7109375" style="4" customWidth="1"/>
    <col min="3" max="3" width="15" style="4" customWidth="1"/>
    <col min="4" max="16384" width="11.42578125" style="4"/>
  </cols>
  <sheetData>
    <row r="2" spans="2:9" x14ac:dyDescent="0.25">
      <c r="B2" s="375" t="s">
        <v>1176</v>
      </c>
      <c r="C2" s="375"/>
    </row>
    <row r="3" spans="2:9" x14ac:dyDescent="0.25">
      <c r="B3" s="418" t="s">
        <v>108</v>
      </c>
      <c r="C3" s="418"/>
    </row>
    <row r="4" spans="2:9" ht="15.75" thickBot="1" x14ac:dyDescent="0.3">
      <c r="B4" s="25" t="s">
        <v>65</v>
      </c>
      <c r="C4" s="23" t="s">
        <v>427</v>
      </c>
    </row>
    <row r="5" spans="2:9" ht="15.75" thickBot="1" x14ac:dyDescent="0.3">
      <c r="B5" s="26" t="s">
        <v>123</v>
      </c>
      <c r="C5" s="24">
        <v>4.3</v>
      </c>
      <c r="I5" s="39"/>
    </row>
    <row r="6" spans="2:9" ht="15.75" thickBot="1" x14ac:dyDescent="0.3">
      <c r="B6" s="26" t="s">
        <v>124</v>
      </c>
      <c r="C6" s="24">
        <v>2.85</v>
      </c>
      <c r="I6" s="39"/>
    </row>
    <row r="7" spans="2:9" ht="15.75" thickBot="1" x14ac:dyDescent="0.3">
      <c r="B7" s="26" t="s">
        <v>125</v>
      </c>
      <c r="C7" s="24">
        <v>5.5</v>
      </c>
      <c r="I7" s="39"/>
    </row>
    <row r="8" spans="2:9" ht="15.75" thickBot="1" x14ac:dyDescent="0.3">
      <c r="B8" s="26" t="s">
        <v>126</v>
      </c>
      <c r="C8" s="24">
        <v>0.1</v>
      </c>
      <c r="I8" s="39"/>
    </row>
    <row r="9" spans="2:9" ht="15.75" thickBot="1" x14ac:dyDescent="0.3">
      <c r="B9" s="26" t="s">
        <v>127</v>
      </c>
      <c r="C9" s="24">
        <v>3.1</v>
      </c>
      <c r="I9" s="39"/>
    </row>
    <row r="10" spans="2:9" ht="15.75" thickBot="1" x14ac:dyDescent="0.3">
      <c r="B10" s="26" t="s">
        <v>128</v>
      </c>
      <c r="C10" s="24">
        <v>6.1</v>
      </c>
      <c r="I10" s="39"/>
    </row>
    <row r="11" spans="2:9" ht="15.75" thickBot="1" x14ac:dyDescent="0.3">
      <c r="B11" s="26" t="s">
        <v>129</v>
      </c>
      <c r="C11" s="24">
        <v>1.04</v>
      </c>
    </row>
    <row r="12" spans="2:9" ht="15.75" thickBot="1" x14ac:dyDescent="0.3">
      <c r="B12" s="26" t="s">
        <v>130</v>
      </c>
      <c r="C12" s="24">
        <v>4.3</v>
      </c>
    </row>
    <row r="13" spans="2:9" ht="15.75" thickBot="1" x14ac:dyDescent="0.3">
      <c r="B13" s="26" t="s">
        <v>131</v>
      </c>
      <c r="C13" s="24">
        <v>3.5</v>
      </c>
    </row>
    <row r="14" spans="2:9" ht="15.75" thickBot="1" x14ac:dyDescent="0.3">
      <c r="B14" s="26" t="s">
        <v>132</v>
      </c>
      <c r="C14" s="24">
        <v>0.1</v>
      </c>
    </row>
    <row r="15" spans="2:9" ht="15.75" thickBot="1" x14ac:dyDescent="0.3">
      <c r="B15" s="26" t="s">
        <v>133</v>
      </c>
      <c r="C15" s="24">
        <v>5.7</v>
      </c>
    </row>
    <row r="16" spans="2:9" ht="15.75" thickBot="1" x14ac:dyDescent="0.3">
      <c r="B16" s="26" t="s">
        <v>134</v>
      </c>
      <c r="C16" s="24">
        <v>0.1</v>
      </c>
    </row>
    <row r="17" spans="2:3" ht="15.75" thickBot="1" x14ac:dyDescent="0.3">
      <c r="B17" s="26" t="s">
        <v>135</v>
      </c>
      <c r="C17" s="24">
        <v>1.2</v>
      </c>
    </row>
    <row r="18" spans="2:3" x14ac:dyDescent="0.25">
      <c r="B18" s="421" t="s">
        <v>140</v>
      </c>
      <c r="C18" s="421"/>
    </row>
    <row r="19" spans="2:3" x14ac:dyDescent="0.25">
      <c r="B19" s="422"/>
      <c r="C19" s="422"/>
    </row>
  </sheetData>
  <mergeCells count="3">
    <mergeCell ref="B2:C2"/>
    <mergeCell ref="B3:C3"/>
    <mergeCell ref="B18:C1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zoomScale="120" zoomScaleNormal="120" workbookViewId="0"/>
  </sheetViews>
  <sheetFormatPr baseColWidth="10" defaultRowHeight="15" x14ac:dyDescent="0.25"/>
  <cols>
    <col min="1" max="1" width="11.42578125" style="4"/>
    <col min="2" max="2" width="22.7109375" style="4" customWidth="1"/>
    <col min="3" max="3" width="12.85546875" style="4" customWidth="1"/>
    <col min="4" max="16384" width="11.42578125" style="4"/>
  </cols>
  <sheetData>
    <row r="2" spans="2:8" x14ac:dyDescent="0.25">
      <c r="B2" s="375" t="s">
        <v>1178</v>
      </c>
      <c r="C2" s="375"/>
    </row>
    <row r="3" spans="2:8" x14ac:dyDescent="0.25">
      <c r="B3" s="383" t="s">
        <v>158</v>
      </c>
      <c r="C3" s="383"/>
    </row>
    <row r="4" spans="2:8" ht="15.75" thickBot="1" x14ac:dyDescent="0.3">
      <c r="B4" s="25" t="s">
        <v>65</v>
      </c>
      <c r="C4" s="23" t="s">
        <v>429</v>
      </c>
    </row>
    <row r="5" spans="2:8" ht="15.75" thickBot="1" x14ac:dyDescent="0.3">
      <c r="B5" s="26" t="s">
        <v>123</v>
      </c>
      <c r="C5" s="12">
        <v>40</v>
      </c>
      <c r="H5" s="39"/>
    </row>
    <row r="6" spans="2:8" ht="15.75" thickBot="1" x14ac:dyDescent="0.3">
      <c r="B6" s="26" t="s">
        <v>124</v>
      </c>
      <c r="C6" s="12">
        <v>30</v>
      </c>
      <c r="H6" s="39"/>
    </row>
    <row r="7" spans="2:8" ht="15.75" thickBot="1" x14ac:dyDescent="0.3">
      <c r="B7" s="26" t="s">
        <v>125</v>
      </c>
      <c r="C7" s="12">
        <v>22.3</v>
      </c>
      <c r="H7" s="39"/>
    </row>
    <row r="8" spans="2:8" ht="15.75" thickBot="1" x14ac:dyDescent="0.3">
      <c r="B8" s="26" t="s">
        <v>126</v>
      </c>
      <c r="C8" s="12">
        <v>25</v>
      </c>
      <c r="H8" s="39"/>
    </row>
    <row r="9" spans="2:8" ht="15.75" thickBot="1" x14ac:dyDescent="0.3">
      <c r="B9" s="26" t="s">
        <v>127</v>
      </c>
      <c r="C9" s="12">
        <v>30</v>
      </c>
      <c r="H9" s="39"/>
    </row>
    <row r="10" spans="2:8" ht="15.75" thickBot="1" x14ac:dyDescent="0.3">
      <c r="B10" s="26" t="s">
        <v>128</v>
      </c>
      <c r="C10" s="12">
        <v>30</v>
      </c>
      <c r="H10" s="39"/>
    </row>
    <row r="11" spans="2:8" ht="15.75" thickBot="1" x14ac:dyDescent="0.3">
      <c r="B11" s="26" t="s">
        <v>129</v>
      </c>
      <c r="C11" s="12">
        <v>50</v>
      </c>
    </row>
    <row r="12" spans="2:8" ht="15.75" thickBot="1" x14ac:dyDescent="0.3">
      <c r="B12" s="26" t="s">
        <v>130</v>
      </c>
      <c r="C12" s="12">
        <v>40</v>
      </c>
    </row>
    <row r="13" spans="2:8" ht="15.75" thickBot="1" x14ac:dyDescent="0.3">
      <c r="B13" s="26" t="s">
        <v>131</v>
      </c>
      <c r="C13" s="12">
        <v>60</v>
      </c>
    </row>
    <row r="14" spans="2:8" ht="15.75" thickBot="1" x14ac:dyDescent="0.3">
      <c r="B14" s="26" t="s">
        <v>132</v>
      </c>
      <c r="C14" s="12">
        <v>25</v>
      </c>
    </row>
    <row r="15" spans="2:8" ht="15.75" thickBot="1" x14ac:dyDescent="0.3">
      <c r="B15" s="26" t="s">
        <v>133</v>
      </c>
      <c r="C15" s="12">
        <v>30</v>
      </c>
    </row>
    <row r="16" spans="2:8" ht="15.75" thickBot="1" x14ac:dyDescent="0.3">
      <c r="B16" s="26" t="s">
        <v>134</v>
      </c>
      <c r="C16" s="12">
        <v>25</v>
      </c>
    </row>
    <row r="17" spans="2:3" ht="15.75" thickBot="1" x14ac:dyDescent="0.3">
      <c r="B17" s="26" t="s">
        <v>135</v>
      </c>
      <c r="C17" s="12">
        <v>30</v>
      </c>
    </row>
    <row r="18" spans="2:3" x14ac:dyDescent="0.25">
      <c r="B18" s="423" t="s">
        <v>140</v>
      </c>
      <c r="C18" s="423"/>
    </row>
    <row r="19" spans="2:3" x14ac:dyDescent="0.25">
      <c r="B19" s="424"/>
      <c r="C19" s="424"/>
    </row>
  </sheetData>
  <mergeCells count="3">
    <mergeCell ref="B18:C19"/>
    <mergeCell ref="B2:C2"/>
    <mergeCell ref="B3:C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9"/>
  <sheetViews>
    <sheetView zoomScale="120" zoomScaleNormal="120" workbookViewId="0"/>
  </sheetViews>
  <sheetFormatPr baseColWidth="10" defaultRowHeight="15" x14ac:dyDescent="0.25"/>
  <cols>
    <col min="1" max="2" width="11.42578125" style="4"/>
    <col min="3" max="3" width="18.5703125" style="4" customWidth="1"/>
    <col min="4" max="16384" width="11.42578125" style="4"/>
  </cols>
  <sheetData>
    <row r="2" spans="2:13" ht="28.5" x14ac:dyDescent="0.25">
      <c r="B2" s="60" t="s">
        <v>55</v>
      </c>
      <c r="C2" s="60" t="s">
        <v>136</v>
      </c>
      <c r="E2" s="375" t="s">
        <v>152</v>
      </c>
      <c r="F2" s="375"/>
      <c r="G2" s="375"/>
      <c r="H2" s="375"/>
      <c r="I2" s="375"/>
      <c r="J2" s="375"/>
      <c r="K2" s="375"/>
      <c r="L2" s="375"/>
      <c r="M2" s="375"/>
    </row>
    <row r="3" spans="2:13" x14ac:dyDescent="0.25">
      <c r="B3" s="148">
        <v>2015</v>
      </c>
      <c r="C3" s="67">
        <v>1</v>
      </c>
      <c r="E3" s="383" t="s">
        <v>153</v>
      </c>
      <c r="F3" s="383"/>
      <c r="G3" s="383"/>
      <c r="H3" s="383"/>
      <c r="I3" s="383"/>
      <c r="J3" s="383"/>
      <c r="K3" s="383"/>
      <c r="L3" s="383"/>
      <c r="M3" s="383"/>
    </row>
    <row r="4" spans="2:13" x14ac:dyDescent="0.25">
      <c r="B4" s="148">
        <v>2016</v>
      </c>
      <c r="C4" s="67">
        <v>0.9993139079003861</v>
      </c>
    </row>
    <row r="5" spans="2:13" x14ac:dyDescent="0.25">
      <c r="B5" s="148">
        <v>2017</v>
      </c>
      <c r="C5" s="67">
        <v>0.99830992072886537</v>
      </c>
    </row>
    <row r="6" spans="2:13" x14ac:dyDescent="0.25">
      <c r="B6" s="148">
        <v>2018</v>
      </c>
      <c r="C6" s="67">
        <v>0.99698803848543727</v>
      </c>
    </row>
    <row r="7" spans="2:13" x14ac:dyDescent="0.25">
      <c r="B7" s="148">
        <v>2019</v>
      </c>
      <c r="C7" s="67">
        <v>0.99534826117010211</v>
      </c>
    </row>
    <row r="8" spans="2:13" x14ac:dyDescent="0.25">
      <c r="B8" s="148">
        <v>2020</v>
      </c>
      <c r="C8" s="67">
        <v>0.9933905887828598</v>
      </c>
    </row>
    <row r="9" spans="2:13" x14ac:dyDescent="0.25">
      <c r="B9" s="148">
        <v>2021</v>
      </c>
      <c r="C9" s="67">
        <v>0.99111502132371032</v>
      </c>
    </row>
    <row r="10" spans="2:13" x14ac:dyDescent="0.25">
      <c r="B10" s="148">
        <v>2022</v>
      </c>
      <c r="C10" s="67">
        <v>0.98852155879265369</v>
      </c>
    </row>
    <row r="11" spans="2:13" x14ac:dyDescent="0.25">
      <c r="B11" s="148">
        <v>2023</v>
      </c>
      <c r="C11" s="67">
        <v>0.98561020118968989</v>
      </c>
    </row>
    <row r="12" spans="2:13" x14ac:dyDescent="0.25">
      <c r="B12" s="148">
        <v>2024</v>
      </c>
      <c r="C12" s="67">
        <v>0.98238094851481894</v>
      </c>
    </row>
    <row r="13" spans="2:13" x14ac:dyDescent="0.25">
      <c r="B13" s="148">
        <v>2025</v>
      </c>
      <c r="C13" s="67">
        <v>0.97883380076804094</v>
      </c>
    </row>
    <row r="14" spans="2:13" x14ac:dyDescent="0.25">
      <c r="B14" s="148">
        <v>2026</v>
      </c>
      <c r="C14" s="67">
        <v>0.97496875794935578</v>
      </c>
    </row>
    <row r="15" spans="2:13" x14ac:dyDescent="0.25">
      <c r="B15" s="148">
        <v>2027</v>
      </c>
      <c r="C15" s="67">
        <v>0.97078582005876324</v>
      </c>
    </row>
    <row r="16" spans="2:13" x14ac:dyDescent="0.25">
      <c r="B16" s="148">
        <v>2028</v>
      </c>
      <c r="C16" s="67">
        <v>0.96628498709626376</v>
      </c>
    </row>
    <row r="17" spans="2:13" x14ac:dyDescent="0.25">
      <c r="B17" s="148">
        <v>2029</v>
      </c>
      <c r="C17" s="67">
        <v>0.96146625906185712</v>
      </c>
    </row>
    <row r="18" spans="2:13" x14ac:dyDescent="0.25">
      <c r="B18" s="148">
        <v>2030</v>
      </c>
      <c r="C18" s="67">
        <v>0.95632963595554321</v>
      </c>
    </row>
    <row r="29" spans="2:13" x14ac:dyDescent="0.25">
      <c r="E29" s="381" t="s">
        <v>141</v>
      </c>
      <c r="F29" s="381"/>
      <c r="G29" s="381"/>
      <c r="H29" s="381"/>
      <c r="I29" s="381"/>
      <c r="J29" s="381"/>
      <c r="K29" s="381"/>
      <c r="L29" s="381"/>
      <c r="M29" s="381"/>
    </row>
  </sheetData>
  <mergeCells count="3">
    <mergeCell ref="E2:M2"/>
    <mergeCell ref="E3:M3"/>
    <mergeCell ref="E29:M29"/>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9"/>
  <sheetViews>
    <sheetView zoomScale="120" zoomScaleNormal="120" workbookViewId="0"/>
  </sheetViews>
  <sheetFormatPr baseColWidth="10" defaultRowHeight="15" x14ac:dyDescent="0.25"/>
  <cols>
    <col min="1" max="2" width="11.42578125" style="4"/>
    <col min="3" max="3" width="18.5703125" style="4" customWidth="1"/>
    <col min="4" max="16384" width="11.42578125" style="4"/>
  </cols>
  <sheetData>
    <row r="2" spans="2:13" ht="28.5" x14ac:dyDescent="0.25">
      <c r="B2" s="60" t="s">
        <v>55</v>
      </c>
      <c r="C2" s="60" t="s">
        <v>137</v>
      </c>
      <c r="E2" s="375" t="s">
        <v>154</v>
      </c>
      <c r="F2" s="375"/>
      <c r="G2" s="375"/>
      <c r="H2" s="375"/>
      <c r="I2" s="375"/>
      <c r="J2" s="375"/>
      <c r="K2" s="375"/>
      <c r="L2" s="375"/>
      <c r="M2" s="375"/>
    </row>
    <row r="3" spans="2:13" x14ac:dyDescent="0.25">
      <c r="B3" s="148">
        <v>2015</v>
      </c>
      <c r="C3" s="67">
        <v>1</v>
      </c>
      <c r="E3" s="383" t="s">
        <v>153</v>
      </c>
      <c r="F3" s="383"/>
      <c r="G3" s="383"/>
      <c r="H3" s="383"/>
      <c r="I3" s="383"/>
      <c r="J3" s="383"/>
      <c r="K3" s="383"/>
      <c r="L3" s="383"/>
      <c r="M3" s="383"/>
    </row>
    <row r="4" spans="2:13" x14ac:dyDescent="0.25">
      <c r="B4" s="148">
        <v>2016</v>
      </c>
      <c r="C4" s="67">
        <v>0.97550245616544806</v>
      </c>
    </row>
    <row r="5" spans="2:13" x14ac:dyDescent="0.25">
      <c r="B5" s="148">
        <v>2017</v>
      </c>
      <c r="C5" s="67">
        <v>0.95214879050887513</v>
      </c>
    </row>
    <row r="6" spans="2:13" x14ac:dyDescent="0.25">
      <c r="B6" s="148">
        <v>2018</v>
      </c>
      <c r="C6" s="67">
        <v>0.92993900303028132</v>
      </c>
    </row>
    <row r="7" spans="2:13" x14ac:dyDescent="0.25">
      <c r="B7" s="148">
        <v>2019</v>
      </c>
      <c r="C7" s="67">
        <v>0.9088730937296664</v>
      </c>
    </row>
    <row r="8" spans="2:13" x14ac:dyDescent="0.25">
      <c r="B8" s="148">
        <v>2020</v>
      </c>
      <c r="C8" s="67">
        <v>0.88895106260703061</v>
      </c>
    </row>
    <row r="9" spans="2:13" x14ac:dyDescent="0.25">
      <c r="B9" s="148">
        <v>2021</v>
      </c>
      <c r="C9" s="67">
        <v>0.87017290966237371</v>
      </c>
    </row>
    <row r="10" spans="2:13" x14ac:dyDescent="0.25">
      <c r="B10" s="148">
        <v>2022</v>
      </c>
      <c r="C10" s="67">
        <v>0.85253863489569581</v>
      </c>
    </row>
    <row r="11" spans="2:13" x14ac:dyDescent="0.25">
      <c r="B11" s="148">
        <v>2023</v>
      </c>
      <c r="C11" s="67">
        <v>0.83604823830699693</v>
      </c>
    </row>
    <row r="12" spans="2:13" x14ac:dyDescent="0.25">
      <c r="B12" s="148">
        <v>2024</v>
      </c>
      <c r="C12" s="67">
        <v>0.82070171989627705</v>
      </c>
    </row>
    <row r="13" spans="2:13" x14ac:dyDescent="0.25">
      <c r="B13" s="148">
        <v>2025</v>
      </c>
      <c r="C13" s="67">
        <v>0.80649907966353629</v>
      </c>
    </row>
    <row r="14" spans="2:13" x14ac:dyDescent="0.25">
      <c r="B14" s="148">
        <v>2026</v>
      </c>
      <c r="C14" s="67">
        <v>0.79344031760877431</v>
      </c>
    </row>
    <row r="15" spans="2:13" x14ac:dyDescent="0.25">
      <c r="B15" s="148">
        <v>2027</v>
      </c>
      <c r="C15" s="67">
        <v>0.78152543373199146</v>
      </c>
    </row>
    <row r="16" spans="2:13" x14ac:dyDescent="0.25">
      <c r="B16" s="148">
        <v>2028</v>
      </c>
      <c r="C16" s="67">
        <v>0.7707544280331875</v>
      </c>
    </row>
    <row r="17" spans="2:13" x14ac:dyDescent="0.25">
      <c r="B17" s="148">
        <v>2029</v>
      </c>
      <c r="C17" s="67">
        <v>0.76112730051236266</v>
      </c>
    </row>
    <row r="18" spans="2:13" x14ac:dyDescent="0.25">
      <c r="B18" s="148">
        <v>2030</v>
      </c>
      <c r="C18" s="67">
        <v>0.75264405116951683</v>
      </c>
    </row>
    <row r="29" spans="2:13" x14ac:dyDescent="0.25">
      <c r="E29" s="381" t="s">
        <v>141</v>
      </c>
      <c r="F29" s="381"/>
      <c r="G29" s="381"/>
      <c r="H29" s="381"/>
      <c r="I29" s="381"/>
      <c r="J29" s="381"/>
      <c r="K29" s="381"/>
      <c r="L29" s="381"/>
      <c r="M29" s="381"/>
    </row>
  </sheetData>
  <mergeCells count="3">
    <mergeCell ref="E2:M2"/>
    <mergeCell ref="E3:M3"/>
    <mergeCell ref="E29:M29"/>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7"/>
  <sheetViews>
    <sheetView zoomScale="120" zoomScaleNormal="120" workbookViewId="0"/>
  </sheetViews>
  <sheetFormatPr baseColWidth="10" defaultRowHeight="15" x14ac:dyDescent="0.25"/>
  <cols>
    <col min="1" max="2" width="11.42578125" style="4"/>
    <col min="3" max="3" width="18.5703125" style="4" customWidth="1"/>
    <col min="4" max="16384" width="11.42578125" style="4"/>
  </cols>
  <sheetData>
    <row r="2" spans="2:13" ht="28.5" x14ac:dyDescent="0.25">
      <c r="B2" s="60" t="s">
        <v>55</v>
      </c>
      <c r="C2" s="60" t="s">
        <v>138</v>
      </c>
      <c r="E2" s="375" t="s">
        <v>155</v>
      </c>
      <c r="F2" s="375"/>
      <c r="G2" s="375"/>
      <c r="H2" s="375"/>
      <c r="I2" s="375"/>
      <c r="J2" s="375"/>
      <c r="K2" s="375"/>
      <c r="L2" s="375"/>
      <c r="M2" s="375"/>
    </row>
    <row r="3" spans="2:13" x14ac:dyDescent="0.25">
      <c r="B3" s="148">
        <v>2015</v>
      </c>
      <c r="C3" s="67">
        <v>1</v>
      </c>
      <c r="E3" s="383" t="s">
        <v>153</v>
      </c>
      <c r="F3" s="383"/>
      <c r="G3" s="383"/>
      <c r="H3" s="383"/>
      <c r="I3" s="383"/>
      <c r="J3" s="383"/>
      <c r="K3" s="383"/>
      <c r="L3" s="383"/>
      <c r="M3" s="383"/>
    </row>
    <row r="4" spans="2:13" x14ac:dyDescent="0.25">
      <c r="B4" s="148">
        <v>2016</v>
      </c>
      <c r="C4" s="67">
        <v>0.99463809741997833</v>
      </c>
    </row>
    <row r="5" spans="2:13" x14ac:dyDescent="0.25">
      <c r="B5" s="148">
        <v>2017</v>
      </c>
      <c r="C5" s="67">
        <v>0.98898158486482235</v>
      </c>
    </row>
    <row r="6" spans="2:13" x14ac:dyDescent="0.25">
      <c r="B6" s="148">
        <v>2018</v>
      </c>
      <c r="C6" s="67">
        <v>0.98303046233453184</v>
      </c>
    </row>
    <row r="7" spans="2:13" x14ac:dyDescent="0.25">
      <c r="B7" s="148">
        <v>2019</v>
      </c>
      <c r="C7" s="67">
        <v>0.9767847298291068</v>
      </c>
    </row>
    <row r="8" spans="2:13" x14ac:dyDescent="0.25">
      <c r="B8" s="148">
        <v>2020</v>
      </c>
      <c r="C8" s="67">
        <v>0.97024438734854723</v>
      </c>
    </row>
    <row r="9" spans="2:13" x14ac:dyDescent="0.25">
      <c r="B9" s="148">
        <v>2021</v>
      </c>
      <c r="C9" s="67">
        <v>0.96340943489285324</v>
      </c>
    </row>
    <row r="10" spans="2:13" x14ac:dyDescent="0.25">
      <c r="B10" s="148">
        <v>2022</v>
      </c>
      <c r="C10" s="67">
        <v>0.95627987246202473</v>
      </c>
    </row>
    <row r="11" spans="2:13" x14ac:dyDescent="0.25">
      <c r="B11" s="148">
        <v>2023</v>
      </c>
      <c r="C11" s="67">
        <v>0.94885570005606168</v>
      </c>
    </row>
    <row r="12" spans="2:13" x14ac:dyDescent="0.25">
      <c r="B12" s="148">
        <v>2024</v>
      </c>
      <c r="C12" s="67">
        <v>0.94113691767496421</v>
      </c>
    </row>
    <row r="13" spans="2:13" x14ac:dyDescent="0.25">
      <c r="B13" s="148">
        <v>2025</v>
      </c>
      <c r="C13" s="67">
        <v>0.93312352531873211</v>
      </c>
    </row>
    <row r="14" spans="2:13" x14ac:dyDescent="0.25">
      <c r="B14" s="148">
        <v>2026</v>
      </c>
      <c r="C14" s="67">
        <v>0.92481552298736569</v>
      </c>
    </row>
    <row r="15" spans="2:13" x14ac:dyDescent="0.25">
      <c r="B15" s="148">
        <v>2027</v>
      </c>
      <c r="C15" s="67">
        <v>0.91621291068086474</v>
      </c>
    </row>
    <row r="16" spans="2:13" x14ac:dyDescent="0.25">
      <c r="B16" s="148">
        <v>2028</v>
      </c>
      <c r="C16" s="67">
        <v>0.90731568839922927</v>
      </c>
    </row>
    <row r="17" spans="2:13" x14ac:dyDescent="0.25">
      <c r="B17" s="148">
        <v>2029</v>
      </c>
      <c r="C17" s="67">
        <v>0.89812385614245926</v>
      </c>
    </row>
    <row r="18" spans="2:13" x14ac:dyDescent="0.25">
      <c r="B18" s="148">
        <v>2030</v>
      </c>
      <c r="C18" s="67">
        <v>0.88863741391055484</v>
      </c>
    </row>
    <row r="27" spans="2:13" x14ac:dyDescent="0.25">
      <c r="E27" s="381" t="s">
        <v>141</v>
      </c>
      <c r="F27" s="381"/>
      <c r="G27" s="381"/>
      <c r="H27" s="381"/>
      <c r="I27" s="381"/>
      <c r="J27" s="381"/>
      <c r="K27" s="381"/>
      <c r="L27" s="381"/>
      <c r="M27" s="381"/>
    </row>
  </sheetData>
  <mergeCells count="3">
    <mergeCell ref="E2:M2"/>
    <mergeCell ref="E3:M3"/>
    <mergeCell ref="E27:M27"/>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zoomScale="120" zoomScaleNormal="120" workbookViewId="0"/>
  </sheetViews>
  <sheetFormatPr baseColWidth="10" defaultRowHeight="15" x14ac:dyDescent="0.25"/>
  <cols>
    <col min="1" max="1" width="12.5703125" style="4" customWidth="1"/>
    <col min="2" max="2" width="25" style="4" customWidth="1"/>
    <col min="3" max="3" width="10.5703125" style="4" bestFit="1" customWidth="1"/>
    <col min="4" max="4" width="16.28515625" style="4" bestFit="1" customWidth="1"/>
    <col min="5" max="6" width="12.5703125" style="4" customWidth="1"/>
    <col min="7" max="16384" width="11.42578125" style="4"/>
  </cols>
  <sheetData>
    <row r="2" spans="2:10" ht="30" customHeight="1" x14ac:dyDescent="0.25">
      <c r="B2" s="399" t="s">
        <v>1179</v>
      </c>
      <c r="C2" s="399"/>
    </row>
    <row r="3" spans="2:10" ht="15.75" thickBot="1" x14ac:dyDescent="0.3"/>
    <row r="4" spans="2:10" ht="15.75" thickBot="1" x14ac:dyDescent="0.3">
      <c r="B4" s="185" t="s">
        <v>65</v>
      </c>
      <c r="C4" s="132" t="s">
        <v>430</v>
      </c>
    </row>
    <row r="5" spans="2:10" ht="15.75" thickBot="1" x14ac:dyDescent="0.3">
      <c r="B5" s="186" t="s">
        <v>123</v>
      </c>
      <c r="C5" s="188">
        <v>1.2502</v>
      </c>
      <c r="J5" s="39"/>
    </row>
    <row r="6" spans="2:10" ht="15.75" thickBot="1" x14ac:dyDescent="0.3">
      <c r="B6" s="186" t="s">
        <v>124</v>
      </c>
      <c r="C6" s="188">
        <v>1.1420477344560112</v>
      </c>
      <c r="J6" s="39"/>
    </row>
    <row r="7" spans="2:10" ht="15.75" thickBot="1" x14ac:dyDescent="0.3">
      <c r="B7" s="186" t="s">
        <v>125</v>
      </c>
      <c r="C7" s="188">
        <v>1.1321459446555466</v>
      </c>
      <c r="J7" s="39"/>
    </row>
    <row r="8" spans="2:10" ht="15.75" thickBot="1" x14ac:dyDescent="0.3">
      <c r="B8" s="186" t="s">
        <v>126</v>
      </c>
      <c r="C8" s="188">
        <v>1.0900000000000001</v>
      </c>
      <c r="J8" s="39"/>
    </row>
    <row r="9" spans="2:10" ht="15.75" thickBot="1" x14ac:dyDescent="0.3">
      <c r="B9" s="186" t="s">
        <v>128</v>
      </c>
      <c r="C9" s="188">
        <v>1.1100000000000001</v>
      </c>
      <c r="J9" s="39"/>
    </row>
    <row r="10" spans="2:10" ht="15.75" thickBot="1" x14ac:dyDescent="0.3">
      <c r="B10" s="186" t="s">
        <v>129</v>
      </c>
      <c r="C10" s="188">
        <v>1.2123490954687393</v>
      </c>
    </row>
    <row r="11" spans="2:10" ht="15.75" thickBot="1" x14ac:dyDescent="0.3">
      <c r="B11" s="186" t="s">
        <v>131</v>
      </c>
      <c r="C11" s="188">
        <v>1.5769</v>
      </c>
    </row>
    <row r="12" spans="2:10" ht="15.75" thickBot="1" x14ac:dyDescent="0.3">
      <c r="B12" s="186" t="s">
        <v>132</v>
      </c>
      <c r="C12" s="188">
        <v>1.1056999999999999</v>
      </c>
    </row>
    <row r="13" spans="2:10" ht="15.75" thickBot="1" x14ac:dyDescent="0.3">
      <c r="B13" s="186" t="s">
        <v>133</v>
      </c>
      <c r="C13" s="188">
        <v>1.1625227981384434</v>
      </c>
    </row>
    <row r="14" spans="2:10" ht="15.75" thickBot="1" x14ac:dyDescent="0.3">
      <c r="B14" s="186" t="s">
        <v>134</v>
      </c>
      <c r="C14" s="188">
        <v>1.1056999999999999</v>
      </c>
    </row>
    <row r="15" spans="2:10" ht="15.75" thickBot="1" x14ac:dyDescent="0.3">
      <c r="B15" s="186" t="s">
        <v>135</v>
      </c>
      <c r="C15" s="188">
        <v>1.0533945236578663</v>
      </c>
    </row>
    <row r="16" spans="2:10" ht="29.25" customHeight="1" x14ac:dyDescent="0.25">
      <c r="B16" s="425" t="s">
        <v>140</v>
      </c>
      <c r="C16" s="425"/>
    </row>
    <row r="17" spans="2:3" x14ac:dyDescent="0.25">
      <c r="B17" s="189"/>
      <c r="C17" s="189"/>
    </row>
  </sheetData>
  <mergeCells count="2">
    <mergeCell ref="B2:C2"/>
    <mergeCell ref="B16:C1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zoomScale="120" zoomScaleNormal="120" workbookViewId="0"/>
  </sheetViews>
  <sheetFormatPr baseColWidth="10" defaultRowHeight="15" x14ac:dyDescent="0.25"/>
  <cols>
    <col min="1" max="1" width="12.5703125" style="4" customWidth="1"/>
    <col min="2" max="2" width="23.5703125" style="4" customWidth="1"/>
    <col min="3" max="3" width="13.28515625" style="4" customWidth="1"/>
    <col min="4" max="4" width="16.28515625" style="4" bestFit="1" customWidth="1"/>
    <col min="5" max="6" width="12.5703125" style="4" customWidth="1"/>
    <col min="7" max="16384" width="11.42578125" style="4"/>
  </cols>
  <sheetData>
    <row r="2" spans="2:10" ht="27.75" customHeight="1" x14ac:dyDescent="0.25">
      <c r="B2" s="399" t="s">
        <v>1180</v>
      </c>
      <c r="C2" s="399"/>
    </row>
    <row r="3" spans="2:10" x14ac:dyDescent="0.25">
      <c r="B3" s="400" t="s">
        <v>1322</v>
      </c>
      <c r="C3" s="400"/>
    </row>
    <row r="4" spans="2:10" ht="15.75" thickBot="1" x14ac:dyDescent="0.3">
      <c r="B4" s="25" t="s">
        <v>65</v>
      </c>
      <c r="C4" s="23" t="s">
        <v>427</v>
      </c>
    </row>
    <row r="5" spans="2:10" ht="15.75" thickBot="1" x14ac:dyDescent="0.3">
      <c r="B5" s="26" t="s">
        <v>123</v>
      </c>
      <c r="C5" s="24">
        <v>33.863</v>
      </c>
      <c r="J5" s="39"/>
    </row>
    <row r="6" spans="2:10" ht="15.75" thickBot="1" x14ac:dyDescent="0.3">
      <c r="B6" s="26" t="s">
        <v>124</v>
      </c>
      <c r="C6" s="24">
        <v>16.600000000000001</v>
      </c>
      <c r="J6" s="39"/>
    </row>
    <row r="7" spans="2:10" ht="15.75" thickBot="1" x14ac:dyDescent="0.3">
      <c r="B7" s="26" t="s">
        <v>125</v>
      </c>
      <c r="C7" s="24">
        <v>41.648259123281491</v>
      </c>
      <c r="J7" s="39"/>
    </row>
    <row r="8" spans="2:10" ht="15.75" thickBot="1" x14ac:dyDescent="0.3">
      <c r="B8" s="26" t="s">
        <v>126</v>
      </c>
      <c r="C8" s="24">
        <v>24.963000000000001</v>
      </c>
      <c r="J8" s="39"/>
    </row>
    <row r="9" spans="2:10" ht="15.75" thickBot="1" x14ac:dyDescent="0.3">
      <c r="B9" s="26" t="s">
        <v>128</v>
      </c>
      <c r="C9" s="24">
        <v>87.117999999999995</v>
      </c>
      <c r="J9" s="39"/>
    </row>
    <row r="10" spans="2:10" ht="15.75" thickBot="1" x14ac:dyDescent="0.3">
      <c r="B10" s="26" t="s">
        <v>129</v>
      </c>
      <c r="C10" s="24">
        <v>23.971391413861266</v>
      </c>
    </row>
    <row r="11" spans="2:10" ht="15.75" thickBot="1" x14ac:dyDescent="0.3">
      <c r="B11" s="26" t="s">
        <v>131</v>
      </c>
      <c r="C11" s="24">
        <v>98</v>
      </c>
    </row>
    <row r="12" spans="2:10" ht="15.75" thickBot="1" x14ac:dyDescent="0.3">
      <c r="B12" s="26" t="s">
        <v>132</v>
      </c>
      <c r="C12" s="24">
        <v>19</v>
      </c>
    </row>
    <row r="13" spans="2:10" ht="15.75" thickBot="1" x14ac:dyDescent="0.3">
      <c r="B13" s="26" t="s">
        <v>133</v>
      </c>
      <c r="C13" s="24">
        <v>35.393747233672698</v>
      </c>
    </row>
    <row r="14" spans="2:10" ht="15.75" thickBot="1" x14ac:dyDescent="0.3">
      <c r="B14" s="26" t="s">
        <v>134</v>
      </c>
      <c r="C14" s="24">
        <v>19</v>
      </c>
    </row>
    <row r="15" spans="2:10" ht="15.75" thickBot="1" x14ac:dyDescent="0.3">
      <c r="B15" s="26" t="s">
        <v>135</v>
      </c>
      <c r="C15" s="24">
        <v>8.4834516273327463</v>
      </c>
    </row>
    <row r="16" spans="2:10" ht="30.75" customHeight="1" x14ac:dyDescent="0.25">
      <c r="B16" s="416" t="s">
        <v>140</v>
      </c>
      <c r="C16" s="416"/>
    </row>
    <row r="17" spans="2:3" x14ac:dyDescent="0.25">
      <c r="B17" s="189"/>
      <c r="C17" s="189"/>
    </row>
  </sheetData>
  <mergeCells count="3">
    <mergeCell ref="B2:C2"/>
    <mergeCell ref="B3:C3"/>
    <mergeCell ref="B16:C1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zoomScale="120" zoomScaleNormal="120" workbookViewId="0"/>
  </sheetViews>
  <sheetFormatPr baseColWidth="10" defaultRowHeight="15" x14ac:dyDescent="0.25"/>
  <cols>
    <col min="1" max="1" width="12.5703125" style="4" customWidth="1"/>
    <col min="2" max="2" width="23.28515625" style="4" customWidth="1"/>
    <col min="3" max="3" width="13.5703125" style="4" customWidth="1"/>
    <col min="4" max="4" width="16.28515625" style="4" bestFit="1" customWidth="1"/>
    <col min="5" max="6" width="12.5703125" style="4" customWidth="1"/>
    <col min="7" max="16384" width="11.42578125" style="4"/>
  </cols>
  <sheetData>
    <row r="2" spans="2:10" ht="26.25" customHeight="1" x14ac:dyDescent="0.25">
      <c r="B2" s="399" t="s">
        <v>1305</v>
      </c>
      <c r="C2" s="399"/>
    </row>
    <row r="3" spans="2:10" ht="15.75" thickBot="1" x14ac:dyDescent="0.3">
      <c r="B3" s="400" t="s">
        <v>1306</v>
      </c>
      <c r="C3" s="400"/>
    </row>
    <row r="4" spans="2:10" ht="15.75" thickBot="1" x14ac:dyDescent="0.3">
      <c r="B4" s="185" t="s">
        <v>65</v>
      </c>
      <c r="C4" s="132" t="s">
        <v>427</v>
      </c>
    </row>
    <row r="5" spans="2:10" ht="15.75" thickBot="1" x14ac:dyDescent="0.3">
      <c r="B5" s="186" t="s">
        <v>123</v>
      </c>
      <c r="C5" s="187">
        <v>2.46</v>
      </c>
      <c r="J5" s="39"/>
    </row>
    <row r="6" spans="2:10" ht="15.75" thickBot="1" x14ac:dyDescent="0.3">
      <c r="B6" s="186" t="s">
        <v>124</v>
      </c>
      <c r="C6" s="187">
        <v>2.932502400013004</v>
      </c>
      <c r="J6" s="39"/>
    </row>
    <row r="7" spans="2:10" ht="15.75" thickBot="1" x14ac:dyDescent="0.3">
      <c r="B7" s="186" t="s">
        <v>125</v>
      </c>
      <c r="C7" s="187">
        <v>5.0310635058603665</v>
      </c>
      <c r="J7" s="39"/>
    </row>
    <row r="8" spans="2:10" ht="15.75" thickBot="1" x14ac:dyDescent="0.3">
      <c r="B8" s="186" t="s">
        <v>128</v>
      </c>
      <c r="C8" s="187">
        <v>0.06</v>
      </c>
      <c r="J8" s="39"/>
    </row>
    <row r="9" spans="2:10" ht="15.75" thickBot="1" x14ac:dyDescent="0.3">
      <c r="B9" s="186" t="s">
        <v>131</v>
      </c>
      <c r="C9" s="187">
        <v>2.25</v>
      </c>
    </row>
    <row r="10" spans="2:10" ht="15.75" thickBot="1" x14ac:dyDescent="0.3">
      <c r="B10" s="186" t="s">
        <v>133</v>
      </c>
      <c r="C10" s="187">
        <v>3.0048381192655542</v>
      </c>
    </row>
    <row r="11" spans="2:10" ht="15.75" thickBot="1" x14ac:dyDescent="0.3">
      <c r="B11" s="186" t="s">
        <v>135</v>
      </c>
      <c r="C11" s="187">
        <v>3.2710700917007847</v>
      </c>
    </row>
    <row r="12" spans="2:10" ht="33.75" customHeight="1" x14ac:dyDescent="0.25">
      <c r="B12" s="426" t="s">
        <v>428</v>
      </c>
      <c r="C12" s="426"/>
    </row>
    <row r="13" spans="2:10" x14ac:dyDescent="0.25">
      <c r="B13" s="40"/>
      <c r="C13" s="40"/>
    </row>
  </sheetData>
  <mergeCells count="3">
    <mergeCell ref="B2:C2"/>
    <mergeCell ref="B12:C12"/>
    <mergeCell ref="B3:C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4"/>
  <sheetViews>
    <sheetView zoomScale="120" zoomScaleNormal="120" workbookViewId="0">
      <selection activeCell="F24" sqref="F24"/>
    </sheetView>
  </sheetViews>
  <sheetFormatPr baseColWidth="10" defaultRowHeight="15" x14ac:dyDescent="0.25"/>
  <cols>
    <col min="1" max="1" width="12.5703125" style="4" customWidth="1"/>
    <col min="2" max="2" width="28.42578125" style="4" bestFit="1" customWidth="1"/>
    <col min="3" max="3" width="13.28515625" style="4" customWidth="1"/>
    <col min="4" max="4" width="16.28515625" style="4" bestFit="1" customWidth="1"/>
    <col min="5" max="5" width="12.5703125" style="4" customWidth="1"/>
    <col min="6" max="6" width="43.28515625" style="4" bestFit="1" customWidth="1"/>
    <col min="7" max="16384" width="11.42578125" style="4"/>
  </cols>
  <sheetData>
    <row r="2" spans="2:10" x14ac:dyDescent="0.25">
      <c r="B2" s="375" t="s">
        <v>1304</v>
      </c>
      <c r="C2" s="375"/>
    </row>
    <row r="3" spans="2:10" x14ac:dyDescent="0.25">
      <c r="B3" s="383" t="s">
        <v>1307</v>
      </c>
      <c r="C3" s="383"/>
    </row>
    <row r="4" spans="2:10" ht="15.75" thickBot="1" x14ac:dyDescent="0.3">
      <c r="B4" s="25" t="s">
        <v>65</v>
      </c>
      <c r="C4" s="23" t="s">
        <v>427</v>
      </c>
    </row>
    <row r="5" spans="2:10" ht="15.75" thickBot="1" x14ac:dyDescent="0.3">
      <c r="B5" s="26" t="s">
        <v>123</v>
      </c>
      <c r="C5" s="24">
        <v>1425</v>
      </c>
      <c r="J5" s="39"/>
    </row>
    <row r="6" spans="2:10" ht="15.75" thickBot="1" x14ac:dyDescent="0.3">
      <c r="B6" s="26" t="s">
        <v>124</v>
      </c>
      <c r="C6" s="24">
        <v>832.84862046315493</v>
      </c>
      <c r="J6" s="39"/>
    </row>
    <row r="7" spans="2:10" ht="15.75" thickBot="1" x14ac:dyDescent="0.3">
      <c r="B7" s="26" t="s">
        <v>125</v>
      </c>
      <c r="C7" s="24">
        <v>2830.1519393841736</v>
      </c>
      <c r="J7" s="39"/>
    </row>
    <row r="8" spans="2:10" ht="15.75" thickBot="1" x14ac:dyDescent="0.3">
      <c r="B8" s="26" t="s">
        <v>431</v>
      </c>
      <c r="C8" s="24">
        <v>1600</v>
      </c>
      <c r="J8" s="39"/>
    </row>
    <row r="9" spans="2:10" ht="15.75" thickBot="1" x14ac:dyDescent="0.3">
      <c r="B9" s="26" t="s">
        <v>128</v>
      </c>
      <c r="C9" s="24">
        <v>1821</v>
      </c>
    </row>
    <row r="10" spans="2:10" ht="15.75" thickBot="1" x14ac:dyDescent="0.3">
      <c r="B10" s="26" t="s">
        <v>129</v>
      </c>
      <c r="C10" s="24">
        <v>1752.063177310416</v>
      </c>
    </row>
    <row r="11" spans="2:10" ht="15.75" thickBot="1" x14ac:dyDescent="0.3">
      <c r="B11" s="26" t="s">
        <v>131</v>
      </c>
      <c r="C11" s="24">
        <v>3983</v>
      </c>
    </row>
    <row r="12" spans="2:10" ht="15.75" thickBot="1" x14ac:dyDescent="0.3">
      <c r="B12" s="26" t="s">
        <v>432</v>
      </c>
      <c r="C12" s="24">
        <v>1346</v>
      </c>
    </row>
    <row r="13" spans="2:10" ht="15.75" thickBot="1" x14ac:dyDescent="0.3">
      <c r="B13" s="26" t="s">
        <v>133</v>
      </c>
      <c r="C13" s="24">
        <v>1619.1691789732884</v>
      </c>
    </row>
    <row r="14" spans="2:10" ht="15.75" thickBot="1" x14ac:dyDescent="0.3">
      <c r="B14" s="26" t="s">
        <v>433</v>
      </c>
      <c r="C14" s="24">
        <v>1346</v>
      </c>
    </row>
    <row r="15" spans="2:10" ht="15.75" thickBot="1" x14ac:dyDescent="0.3">
      <c r="B15" s="26" t="s">
        <v>135</v>
      </c>
      <c r="C15" s="24">
        <v>619.76659562586087</v>
      </c>
    </row>
    <row r="16" spans="2:10" ht="44.25" customHeight="1" thickBot="1" x14ac:dyDescent="0.3">
      <c r="B16" s="427" t="s">
        <v>1280</v>
      </c>
      <c r="C16" s="427"/>
      <c r="F16" s="39"/>
      <c r="G16" s="39"/>
      <c r="H16" s="41"/>
    </row>
    <row r="17" spans="2:8" ht="24.75" customHeight="1" x14ac:dyDescent="0.25">
      <c r="B17" s="428"/>
      <c r="C17" s="428"/>
      <c r="F17" s="39"/>
      <c r="G17" s="39"/>
      <c r="H17" s="41"/>
    </row>
    <row r="18" spans="2:8" x14ac:dyDescent="0.25">
      <c r="F18" s="39"/>
      <c r="G18" s="39"/>
      <c r="H18" s="41"/>
    </row>
    <row r="19" spans="2:8" x14ac:dyDescent="0.25">
      <c r="F19" s="39"/>
      <c r="G19" s="39"/>
      <c r="H19" s="41"/>
    </row>
    <row r="20" spans="2:8" x14ac:dyDescent="0.25">
      <c r="F20" s="39"/>
      <c r="G20" s="39"/>
      <c r="H20" s="41"/>
    </row>
    <row r="21" spans="2:8" x14ac:dyDescent="0.25">
      <c r="F21" s="39"/>
      <c r="G21" s="39"/>
      <c r="H21" s="41"/>
    </row>
    <row r="22" spans="2:8" x14ac:dyDescent="0.25">
      <c r="F22" s="39"/>
      <c r="G22" s="39"/>
      <c r="H22" s="41"/>
    </row>
    <row r="23" spans="2:8" x14ac:dyDescent="0.25">
      <c r="F23" s="39"/>
      <c r="G23" s="39"/>
      <c r="H23" s="41"/>
    </row>
    <row r="24" spans="2:8" x14ac:dyDescent="0.25">
      <c r="F24" s="39"/>
      <c r="G24" s="39"/>
      <c r="H24" s="41"/>
    </row>
    <row r="25" spans="2:8" x14ac:dyDescent="0.25">
      <c r="F25" s="39"/>
      <c r="G25" s="39"/>
      <c r="H25" s="41"/>
    </row>
    <row r="26" spans="2:8" x14ac:dyDescent="0.25">
      <c r="F26" s="39"/>
      <c r="G26" s="39"/>
      <c r="H26" s="41"/>
    </row>
    <row r="27" spans="2:8" x14ac:dyDescent="0.25">
      <c r="F27" s="39"/>
      <c r="G27" s="39"/>
      <c r="H27" s="41"/>
    </row>
    <row r="28" spans="2:8" x14ac:dyDescent="0.25">
      <c r="F28" s="39"/>
      <c r="G28" s="39"/>
      <c r="H28" s="41"/>
    </row>
    <row r="29" spans="2:8" x14ac:dyDescent="0.25">
      <c r="F29" s="39"/>
      <c r="G29" s="39"/>
      <c r="H29" s="41"/>
    </row>
    <row r="30" spans="2:8" x14ac:dyDescent="0.25">
      <c r="F30" s="39"/>
      <c r="G30" s="39"/>
      <c r="H30" s="41"/>
    </row>
    <row r="31" spans="2:8" x14ac:dyDescent="0.25">
      <c r="F31" s="39"/>
      <c r="G31" s="39"/>
      <c r="H31" s="41"/>
    </row>
    <row r="32" spans="2:8" x14ac:dyDescent="0.25">
      <c r="F32" s="39"/>
      <c r="G32" s="39"/>
      <c r="H32" s="41"/>
    </row>
    <row r="33" spans="6:8" x14ac:dyDescent="0.25">
      <c r="F33" s="39"/>
      <c r="G33" s="39"/>
      <c r="H33" s="41"/>
    </row>
    <row r="34" spans="6:8" x14ac:dyDescent="0.25">
      <c r="F34" s="39"/>
      <c r="G34" s="39"/>
      <c r="H34" s="41"/>
    </row>
    <row r="35" spans="6:8" x14ac:dyDescent="0.25">
      <c r="F35" s="39"/>
      <c r="G35" s="39"/>
      <c r="H35" s="41"/>
    </row>
    <row r="36" spans="6:8" x14ac:dyDescent="0.25">
      <c r="F36" s="39"/>
      <c r="G36" s="39"/>
      <c r="H36" s="41"/>
    </row>
    <row r="37" spans="6:8" x14ac:dyDescent="0.25">
      <c r="F37" s="39"/>
      <c r="G37" s="39"/>
      <c r="H37" s="41"/>
    </row>
    <row r="38" spans="6:8" x14ac:dyDescent="0.25">
      <c r="F38" s="39"/>
      <c r="G38" s="39"/>
      <c r="H38" s="41"/>
    </row>
    <row r="39" spans="6:8" x14ac:dyDescent="0.25">
      <c r="F39" s="39"/>
      <c r="G39" s="39"/>
      <c r="H39" s="41"/>
    </row>
    <row r="40" spans="6:8" x14ac:dyDescent="0.25">
      <c r="F40" s="39"/>
      <c r="G40" s="39"/>
      <c r="H40" s="41"/>
    </row>
    <row r="41" spans="6:8" x14ac:dyDescent="0.25">
      <c r="F41" s="39"/>
      <c r="G41" s="39"/>
      <c r="H41" s="41"/>
    </row>
    <row r="42" spans="6:8" x14ac:dyDescent="0.25">
      <c r="F42" s="39"/>
      <c r="G42" s="39"/>
      <c r="H42" s="41"/>
    </row>
    <row r="43" spans="6:8" x14ac:dyDescent="0.25">
      <c r="F43" s="39"/>
      <c r="G43" s="39"/>
      <c r="H43" s="41"/>
    </row>
    <row r="44" spans="6:8" x14ac:dyDescent="0.25">
      <c r="F44" s="39"/>
      <c r="G44" s="39"/>
      <c r="H44" s="41"/>
    </row>
  </sheetData>
  <mergeCells count="4">
    <mergeCell ref="B2:C2"/>
    <mergeCell ref="B3:C3"/>
    <mergeCell ref="B16:C16"/>
    <mergeCell ref="B17:C17"/>
  </mergeCells>
  <pageMargins left="0.7" right="0.7" top="0.75" bottom="0.75" header="0.3" footer="0.3"/>
  <pageSetup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4"/>
  <sheetViews>
    <sheetView zoomScale="110" zoomScaleNormal="110" workbookViewId="0"/>
  </sheetViews>
  <sheetFormatPr baseColWidth="10" defaultRowHeight="15" x14ac:dyDescent="0.25"/>
  <cols>
    <col min="1" max="1" width="11.42578125" style="4"/>
    <col min="2" max="2" width="11.85546875" style="110" customWidth="1"/>
    <col min="3" max="5" width="15.7109375" style="4" customWidth="1"/>
    <col min="6" max="8" width="11.42578125" style="4"/>
    <col min="9" max="9" width="23.28515625" style="4" customWidth="1"/>
    <col min="10" max="12" width="10.7109375" style="4" customWidth="1"/>
    <col min="13" max="16384" width="11.42578125" style="4"/>
  </cols>
  <sheetData>
    <row r="1" spans="2:12" x14ac:dyDescent="0.25">
      <c r="B1" s="109"/>
      <c r="C1" s="37"/>
      <c r="D1" s="37"/>
      <c r="E1" s="37"/>
      <c r="F1" s="37"/>
      <c r="G1" s="37"/>
      <c r="H1" s="37"/>
      <c r="I1" s="37"/>
      <c r="J1" s="37"/>
      <c r="K1" s="37"/>
    </row>
    <row r="2" spans="2:12" x14ac:dyDescent="0.25">
      <c r="B2" s="241" t="s">
        <v>55</v>
      </c>
      <c r="C2" s="245" t="s">
        <v>114</v>
      </c>
      <c r="D2" s="246" t="s">
        <v>115</v>
      </c>
      <c r="E2" s="247" t="s">
        <v>116</v>
      </c>
      <c r="G2" s="6" t="s">
        <v>426</v>
      </c>
    </row>
    <row r="3" spans="2:12" x14ac:dyDescent="0.25">
      <c r="B3" s="90">
        <v>2005</v>
      </c>
      <c r="C3" s="121">
        <v>139.0085235541957</v>
      </c>
      <c r="D3" s="121">
        <v>135.09428682938096</v>
      </c>
      <c r="E3" s="121">
        <v>123.3104582567842</v>
      </c>
      <c r="G3" s="22" t="s">
        <v>59</v>
      </c>
    </row>
    <row r="4" spans="2:12" x14ac:dyDescent="0.25">
      <c r="B4" s="90">
        <v>2006</v>
      </c>
      <c r="C4" s="121">
        <v>157.70602056876524</v>
      </c>
      <c r="D4" s="121">
        <v>156.50218160900738</v>
      </c>
      <c r="E4" s="121">
        <v>148.569665907413</v>
      </c>
      <c r="I4" s="379" t="s">
        <v>1290</v>
      </c>
      <c r="J4" s="379"/>
      <c r="K4" s="379"/>
      <c r="L4" s="379"/>
    </row>
    <row r="5" spans="2:12" x14ac:dyDescent="0.25">
      <c r="B5" s="90">
        <v>2007</v>
      </c>
      <c r="C5" s="121">
        <v>168.18385884415494</v>
      </c>
      <c r="D5" s="121">
        <v>169.47764071823175</v>
      </c>
      <c r="E5" s="121">
        <v>168.18370250477233</v>
      </c>
      <c r="I5" s="85" t="s">
        <v>60</v>
      </c>
      <c r="J5" s="98" t="s">
        <v>58</v>
      </c>
      <c r="K5" s="98" t="s">
        <v>61</v>
      </c>
      <c r="L5" s="98" t="s">
        <v>56</v>
      </c>
    </row>
    <row r="6" spans="2:12" x14ac:dyDescent="0.25">
      <c r="B6" s="90">
        <v>2008</v>
      </c>
      <c r="C6" s="121">
        <v>227.2641677423091</v>
      </c>
      <c r="D6" s="121">
        <v>222.43326187688717</v>
      </c>
      <c r="E6" s="121">
        <v>225.79979710987612</v>
      </c>
      <c r="I6" s="115" t="s">
        <v>114</v>
      </c>
      <c r="J6" s="116">
        <v>2</v>
      </c>
      <c r="K6" s="117">
        <v>4.3</v>
      </c>
      <c r="L6" s="117">
        <v>9.1999999999999993</v>
      </c>
    </row>
    <row r="7" spans="2:12" x14ac:dyDescent="0.25">
      <c r="B7" s="90">
        <v>2009</v>
      </c>
      <c r="C7" s="121">
        <v>139.75684212395618</v>
      </c>
      <c r="D7" s="121">
        <v>140.59746182362505</v>
      </c>
      <c r="E7" s="121">
        <v>152.85776763851212</v>
      </c>
      <c r="I7" s="103" t="s">
        <v>117</v>
      </c>
      <c r="J7" s="104">
        <v>2.4</v>
      </c>
      <c r="K7" s="104">
        <v>4.7</v>
      </c>
      <c r="L7" s="104">
        <v>9.5</v>
      </c>
    </row>
    <row r="8" spans="2:12" ht="15" customHeight="1" x14ac:dyDescent="0.25">
      <c r="B8" s="90">
        <v>2010</v>
      </c>
      <c r="C8" s="121">
        <v>177.69413177748615</v>
      </c>
      <c r="D8" s="121">
        <v>179.10472833423182</v>
      </c>
      <c r="E8" s="121">
        <v>189.60060589356212</v>
      </c>
      <c r="I8" s="118" t="s">
        <v>933</v>
      </c>
      <c r="J8" s="108">
        <v>2.4</v>
      </c>
      <c r="K8" s="108">
        <v>4.9000000000000004</v>
      </c>
      <c r="L8" s="108">
        <v>10.1</v>
      </c>
    </row>
    <row r="9" spans="2:12" x14ac:dyDescent="0.25">
      <c r="B9" s="90">
        <v>2011</v>
      </c>
      <c r="C9" s="121">
        <v>208.44268232689996</v>
      </c>
      <c r="D9" s="121">
        <v>245.246931497053</v>
      </c>
      <c r="E9" s="121">
        <v>259.82948134452835</v>
      </c>
    </row>
    <row r="10" spans="2:12" x14ac:dyDescent="0.25">
      <c r="B10" s="90">
        <v>2012</v>
      </c>
      <c r="C10" s="121">
        <v>202.84052672532502</v>
      </c>
      <c r="D10" s="121">
        <v>241.59535616351988</v>
      </c>
      <c r="E10" s="121">
        <v>257.47043382306748</v>
      </c>
    </row>
    <row r="11" spans="2:12" x14ac:dyDescent="0.25">
      <c r="B11" s="90">
        <v>2013</v>
      </c>
      <c r="C11" s="121">
        <v>207.82710758137173</v>
      </c>
      <c r="D11" s="121">
        <v>231.79769367518833</v>
      </c>
      <c r="E11" s="121">
        <v>245.1842041892362</v>
      </c>
    </row>
    <row r="12" spans="2:12" x14ac:dyDescent="0.25">
      <c r="B12" s="90">
        <v>2014</v>
      </c>
      <c r="C12" s="121">
        <v>194.7924117294157</v>
      </c>
      <c r="D12" s="121">
        <v>208.08526064961649</v>
      </c>
      <c r="E12" s="121">
        <v>212.13509223914846</v>
      </c>
    </row>
    <row r="13" spans="2:12" x14ac:dyDescent="0.25">
      <c r="B13" s="90">
        <v>2015</v>
      </c>
      <c r="C13" s="121">
        <v>100</v>
      </c>
      <c r="D13" s="121">
        <v>100</v>
      </c>
      <c r="E13" s="121">
        <v>100</v>
      </c>
    </row>
    <row r="14" spans="2:12" x14ac:dyDescent="0.25">
      <c r="B14" s="90">
        <v>2016</v>
      </c>
      <c r="C14" s="121">
        <v>105.27476917009486</v>
      </c>
      <c r="D14" s="121">
        <v>105.99498718086826</v>
      </c>
      <c r="E14" s="121">
        <v>106.34519140758638</v>
      </c>
    </row>
    <row r="15" spans="2:12" x14ac:dyDescent="0.25">
      <c r="B15" s="90">
        <v>2017</v>
      </c>
      <c r="C15" s="121">
        <v>138.58006413322187</v>
      </c>
      <c r="D15" s="121">
        <v>143.8477936109538</v>
      </c>
      <c r="E15" s="121">
        <v>146.40921404298118</v>
      </c>
    </row>
    <row r="16" spans="2:12" x14ac:dyDescent="0.25">
      <c r="B16" s="90">
        <v>2018</v>
      </c>
      <c r="C16" s="121">
        <v>146.26381727191034</v>
      </c>
      <c r="D16" s="121">
        <v>152.5806879011063</v>
      </c>
      <c r="E16" s="121">
        <v>155.65225062362154</v>
      </c>
    </row>
    <row r="17" spans="2:5" x14ac:dyDescent="0.25">
      <c r="B17" s="90">
        <v>2019</v>
      </c>
      <c r="C17" s="121">
        <v>153.14267663619322</v>
      </c>
      <c r="D17" s="121">
        <v>160.39878806398599</v>
      </c>
      <c r="E17" s="121">
        <v>163.92705430217904</v>
      </c>
    </row>
    <row r="18" spans="2:5" x14ac:dyDescent="0.25">
      <c r="B18" s="90">
        <v>2020</v>
      </c>
      <c r="C18" s="121">
        <v>157.28074442901587</v>
      </c>
      <c r="D18" s="121">
        <v>165.10186843993532</v>
      </c>
      <c r="E18" s="121">
        <v>168.9048706494593</v>
      </c>
    </row>
    <row r="19" spans="2:5" x14ac:dyDescent="0.25">
      <c r="B19" s="90">
        <v>2021</v>
      </c>
      <c r="C19" s="121">
        <v>160.45140140680346</v>
      </c>
      <c r="D19" s="121">
        <v>168.70544753957304</v>
      </c>
      <c r="E19" s="121">
        <v>172.71895706027752</v>
      </c>
    </row>
    <row r="20" spans="2:5" x14ac:dyDescent="0.25">
      <c r="B20" s="90">
        <v>2022</v>
      </c>
      <c r="C20" s="121">
        <v>163.47223378398351</v>
      </c>
      <c r="D20" s="121">
        <v>172.13874495842876</v>
      </c>
      <c r="E20" s="121">
        <v>176.35281458566701</v>
      </c>
    </row>
    <row r="21" spans="2:5" x14ac:dyDescent="0.25">
      <c r="B21" s="90">
        <v>2023</v>
      </c>
      <c r="C21" s="121">
        <v>166.58378070755447</v>
      </c>
      <c r="D21" s="121">
        <v>175.67514310552389</v>
      </c>
      <c r="E21" s="121">
        <v>180.09579558959004</v>
      </c>
    </row>
    <row r="22" spans="2:5" x14ac:dyDescent="0.25">
      <c r="B22" s="90">
        <v>2024</v>
      </c>
      <c r="C22" s="121">
        <v>169.68383796596845</v>
      </c>
      <c r="D22" s="121">
        <v>179.19848278634169</v>
      </c>
      <c r="E22" s="121">
        <v>183.8249553015705</v>
      </c>
    </row>
    <row r="23" spans="2:5" x14ac:dyDescent="0.25">
      <c r="B23" s="90">
        <v>2025</v>
      </c>
      <c r="C23" s="121">
        <v>172.12137201161877</v>
      </c>
      <c r="D23" s="121">
        <v>181.96883820576963</v>
      </c>
      <c r="E23" s="121">
        <v>186.75714429096692</v>
      </c>
    </row>
    <row r="24" spans="2:5" x14ac:dyDescent="0.25">
      <c r="B24" s="90">
        <v>2026</v>
      </c>
      <c r="C24" s="121">
        <v>175.28766101752854</v>
      </c>
      <c r="D24" s="121">
        <v>185.56745292979778</v>
      </c>
      <c r="E24" s="121">
        <v>190.5659763263358</v>
      </c>
    </row>
    <row r="25" spans="2:5" x14ac:dyDescent="0.25">
      <c r="B25" s="90">
        <v>2027</v>
      </c>
      <c r="C25" s="121">
        <v>178.2171774608853</v>
      </c>
      <c r="D25" s="121">
        <v>188.89696611942438</v>
      </c>
      <c r="E25" s="121">
        <v>194.08998694468787</v>
      </c>
    </row>
    <row r="26" spans="2:5" x14ac:dyDescent="0.25">
      <c r="B26" s="90">
        <v>2028</v>
      </c>
      <c r="C26" s="121">
        <v>181.30031674126508</v>
      </c>
      <c r="D26" s="121">
        <v>192.40107783818911</v>
      </c>
      <c r="E26" s="121">
        <v>197.79879547059844</v>
      </c>
    </row>
    <row r="27" spans="2:5" x14ac:dyDescent="0.25">
      <c r="B27" s="90">
        <v>2029</v>
      </c>
      <c r="C27" s="121">
        <v>184.3904511070435</v>
      </c>
      <c r="D27" s="121">
        <v>195.91313975267647</v>
      </c>
      <c r="E27" s="121">
        <v>201.5160186122647</v>
      </c>
    </row>
    <row r="28" spans="2:5" x14ac:dyDescent="0.25">
      <c r="B28" s="90">
        <v>2030</v>
      </c>
      <c r="C28" s="121">
        <v>187.402832408199</v>
      </c>
      <c r="D28" s="121">
        <v>199.33683218393972</v>
      </c>
      <c r="E28" s="121">
        <v>205.13971006341538</v>
      </c>
    </row>
    <row r="29" spans="2:5" x14ac:dyDescent="0.25">
      <c r="B29" s="249" t="s">
        <v>1308</v>
      </c>
      <c r="C29" s="250">
        <v>4.2761712686767872</v>
      </c>
      <c r="D29" s="250">
        <v>4.7062253230322204</v>
      </c>
      <c r="E29" s="250">
        <v>4.9067217340254432</v>
      </c>
    </row>
    <row r="33" spans="7:15" x14ac:dyDescent="0.25">
      <c r="G33" s="381" t="s">
        <v>1309</v>
      </c>
      <c r="H33" s="381"/>
      <c r="I33" s="381"/>
      <c r="J33" s="381"/>
      <c r="K33" s="381"/>
      <c r="L33" s="381"/>
      <c r="M33" s="381"/>
      <c r="N33" s="381"/>
      <c r="O33" s="381"/>
    </row>
    <row r="34" spans="7:15" x14ac:dyDescent="0.25">
      <c r="G34" s="381" t="s">
        <v>142</v>
      </c>
      <c r="H34" s="381"/>
      <c r="I34" s="381"/>
      <c r="J34" s="381"/>
      <c r="K34" s="381"/>
      <c r="L34" s="381"/>
      <c r="M34" s="381"/>
      <c r="N34" s="381"/>
      <c r="O34" s="381"/>
    </row>
  </sheetData>
  <mergeCells count="3">
    <mergeCell ref="I4:L4"/>
    <mergeCell ref="G33:O33"/>
    <mergeCell ref="G34:O34"/>
  </mergeCells>
  <pageMargins left="0.7" right="0.7" top="0.75" bottom="0.75" header="0.3" footer="0.3"/>
  <pageSetup orientation="portrait" horizontalDpi="4294967294" verticalDpi="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F93"/>
  <sheetViews>
    <sheetView zoomScaleNormal="100" workbookViewId="0"/>
  </sheetViews>
  <sheetFormatPr baseColWidth="10" defaultColWidth="11.42578125" defaultRowHeight="15" x14ac:dyDescent="0.25"/>
  <cols>
    <col min="1" max="1" width="11.42578125" style="4"/>
    <col min="2" max="3" width="25.7109375" style="4" customWidth="1"/>
    <col min="4" max="5" width="16.28515625" style="4" customWidth="1"/>
    <col min="6" max="6" width="16.28515625" style="277" customWidth="1"/>
    <col min="7" max="16384" width="11.42578125" style="4"/>
  </cols>
  <sheetData>
    <row r="2" spans="2:6" ht="15.75" customHeight="1" x14ac:dyDescent="0.25">
      <c r="B2" s="272" t="s">
        <v>1181</v>
      </c>
      <c r="C2" s="273"/>
      <c r="D2" s="273"/>
      <c r="E2" s="273"/>
      <c r="F2" s="274"/>
    </row>
    <row r="3" spans="2:6" ht="15.75" customHeight="1" thickBot="1" x14ac:dyDescent="0.3">
      <c r="B3" s="281" t="s">
        <v>1098</v>
      </c>
      <c r="F3" s="4"/>
    </row>
    <row r="4" spans="2:6" ht="15" customHeight="1" x14ac:dyDescent="0.25">
      <c r="B4" s="432" t="s">
        <v>1108</v>
      </c>
      <c r="C4" s="433"/>
      <c r="D4" s="436" t="s">
        <v>1099</v>
      </c>
      <c r="E4" s="436" t="s">
        <v>1100</v>
      </c>
      <c r="F4" s="438" t="s">
        <v>1078</v>
      </c>
    </row>
    <row r="5" spans="2:6" ht="15.75" thickBot="1" x14ac:dyDescent="0.3">
      <c r="B5" s="434"/>
      <c r="C5" s="435"/>
      <c r="D5" s="437"/>
      <c r="E5" s="437"/>
      <c r="F5" s="439"/>
    </row>
    <row r="6" spans="2:6" ht="15.75" thickBot="1" x14ac:dyDescent="0.3">
      <c r="B6" s="429" t="s">
        <v>249</v>
      </c>
      <c r="C6" s="430"/>
      <c r="D6" s="430"/>
      <c r="E6" s="430"/>
      <c r="F6" s="431"/>
    </row>
    <row r="7" spans="2:6" ht="15.75" thickBot="1" x14ac:dyDescent="0.3">
      <c r="B7" s="282" t="s">
        <v>1227</v>
      </c>
      <c r="C7" s="282" t="s">
        <v>1224</v>
      </c>
      <c r="D7" s="283">
        <v>1200</v>
      </c>
      <c r="E7" s="283">
        <v>1500</v>
      </c>
      <c r="F7" s="284">
        <v>2018</v>
      </c>
    </row>
    <row r="8" spans="2:6" ht="15.75" thickBot="1" x14ac:dyDescent="0.3">
      <c r="B8" s="282" t="s">
        <v>1228</v>
      </c>
      <c r="C8" s="282" t="s">
        <v>1224</v>
      </c>
      <c r="D8" s="283">
        <v>2900</v>
      </c>
      <c r="E8" s="283">
        <v>3000</v>
      </c>
      <c r="F8" s="284">
        <v>2018</v>
      </c>
    </row>
    <row r="9" spans="2:6" ht="15.75" thickBot="1" x14ac:dyDescent="0.3">
      <c r="B9" s="282" t="s">
        <v>1229</v>
      </c>
      <c r="C9" s="282" t="s">
        <v>1224</v>
      </c>
      <c r="D9" s="283">
        <v>4000</v>
      </c>
      <c r="E9" s="283" t="s">
        <v>1042</v>
      </c>
      <c r="F9" s="283" t="s">
        <v>1042</v>
      </c>
    </row>
    <row r="10" spans="2:6" ht="15.75" thickBot="1" x14ac:dyDescent="0.3">
      <c r="B10" s="282" t="s">
        <v>1230</v>
      </c>
      <c r="C10" s="282" t="s">
        <v>1224</v>
      </c>
      <c r="D10" s="283">
        <v>3000</v>
      </c>
      <c r="E10" s="283">
        <v>550</v>
      </c>
      <c r="F10" s="284">
        <v>2019</v>
      </c>
    </row>
    <row r="11" spans="2:6" ht="14.45" customHeight="1" thickBot="1" x14ac:dyDescent="0.3">
      <c r="B11" s="429" t="s">
        <v>1079</v>
      </c>
      <c r="C11" s="430"/>
      <c r="D11" s="430"/>
      <c r="E11" s="430"/>
      <c r="F11" s="431"/>
    </row>
    <row r="12" spans="2:6" ht="15.75" thickBot="1" x14ac:dyDescent="0.3">
      <c r="B12" s="282" t="s">
        <v>1231</v>
      </c>
      <c r="C12" s="282" t="s">
        <v>1230</v>
      </c>
      <c r="D12" s="283">
        <v>300</v>
      </c>
      <c r="E12" s="283" t="s">
        <v>1042</v>
      </c>
      <c r="F12" s="283" t="s">
        <v>1042</v>
      </c>
    </row>
    <row r="13" spans="2:6" ht="15.75" thickBot="1" x14ac:dyDescent="0.3">
      <c r="B13" s="282" t="s">
        <v>1232</v>
      </c>
      <c r="C13" s="282" t="s">
        <v>1230</v>
      </c>
      <c r="D13" s="283">
        <v>1200</v>
      </c>
      <c r="E13" s="283" t="s">
        <v>1042</v>
      </c>
      <c r="F13" s="283" t="s">
        <v>1042</v>
      </c>
    </row>
    <row r="14" spans="2:6" ht="15.75" thickBot="1" x14ac:dyDescent="0.3">
      <c r="B14" s="282" t="s">
        <v>1232</v>
      </c>
      <c r="C14" s="282" t="s">
        <v>1233</v>
      </c>
      <c r="D14" s="283">
        <v>440</v>
      </c>
      <c r="E14" s="283" t="s">
        <v>1042</v>
      </c>
      <c r="F14" s="283" t="s">
        <v>1042</v>
      </c>
    </row>
    <row r="15" spans="2:6" ht="15.75" thickBot="1" x14ac:dyDescent="0.3">
      <c r="B15" s="282" t="s">
        <v>1232</v>
      </c>
      <c r="C15" s="282" t="s">
        <v>1229</v>
      </c>
      <c r="D15" s="283">
        <v>750</v>
      </c>
      <c r="E15" s="283" t="s">
        <v>1042</v>
      </c>
      <c r="F15" s="283" t="s">
        <v>1042</v>
      </c>
    </row>
    <row r="16" spans="2:6" ht="15.75" thickBot="1" x14ac:dyDescent="0.3">
      <c r="B16" s="282" t="s">
        <v>1234</v>
      </c>
      <c r="C16" s="282" t="s">
        <v>1233</v>
      </c>
      <c r="D16" s="283">
        <v>2800</v>
      </c>
      <c r="E16" s="283" t="s">
        <v>1042</v>
      </c>
      <c r="F16" s="283" t="s">
        <v>1042</v>
      </c>
    </row>
    <row r="17" spans="2:6" ht="15.75" thickBot="1" x14ac:dyDescent="0.3">
      <c r="B17" s="282" t="s">
        <v>1234</v>
      </c>
      <c r="C17" s="282" t="s">
        <v>1235</v>
      </c>
      <c r="D17" s="283">
        <v>2000</v>
      </c>
      <c r="E17" s="283">
        <v>2100</v>
      </c>
      <c r="F17" s="284">
        <v>2017</v>
      </c>
    </row>
    <row r="18" spans="2:6" ht="15.75" thickBot="1" x14ac:dyDescent="0.3">
      <c r="B18" s="282" t="s">
        <v>1235</v>
      </c>
      <c r="C18" s="282" t="s">
        <v>1233</v>
      </c>
      <c r="D18" s="283">
        <v>1200</v>
      </c>
      <c r="E18" s="283" t="s">
        <v>1042</v>
      </c>
      <c r="F18" s="283" t="s">
        <v>1042</v>
      </c>
    </row>
    <row r="19" spans="2:6" ht="15.75" thickBot="1" x14ac:dyDescent="0.3">
      <c r="B19" s="282" t="s">
        <v>1229</v>
      </c>
      <c r="C19" s="282" t="s">
        <v>1230</v>
      </c>
      <c r="D19" s="283">
        <v>310</v>
      </c>
      <c r="E19" s="283" t="s">
        <v>1042</v>
      </c>
      <c r="F19" s="283" t="s">
        <v>1042</v>
      </c>
    </row>
    <row r="20" spans="2:6" ht="15.75" thickBot="1" x14ac:dyDescent="0.3">
      <c r="B20" s="282" t="s">
        <v>1233</v>
      </c>
      <c r="C20" s="282" t="s">
        <v>1230</v>
      </c>
      <c r="D20" s="283">
        <v>3000</v>
      </c>
      <c r="E20" s="283">
        <v>3200</v>
      </c>
      <c r="F20" s="284">
        <v>2017</v>
      </c>
    </row>
    <row r="21" spans="2:6" ht="15.75" thickBot="1" x14ac:dyDescent="0.3">
      <c r="B21" s="282" t="s">
        <v>1236</v>
      </c>
      <c r="C21" s="282" t="s">
        <v>1233</v>
      </c>
      <c r="D21" s="283">
        <v>2500</v>
      </c>
      <c r="E21" s="283">
        <v>2800</v>
      </c>
      <c r="F21" s="284">
        <v>2019</v>
      </c>
    </row>
    <row r="22" spans="2:6" ht="15.75" thickBot="1" x14ac:dyDescent="0.3">
      <c r="B22" s="282" t="s">
        <v>1236</v>
      </c>
      <c r="C22" s="282" t="s">
        <v>1230</v>
      </c>
      <c r="D22" s="283" t="s">
        <v>1042</v>
      </c>
      <c r="E22" s="283">
        <v>3000</v>
      </c>
      <c r="F22" s="284">
        <v>2019</v>
      </c>
    </row>
    <row r="23" spans="2:6" ht="15.75" thickBot="1" x14ac:dyDescent="0.3">
      <c r="B23" s="282" t="s">
        <v>1234</v>
      </c>
      <c r="C23" s="282" t="s">
        <v>1237</v>
      </c>
      <c r="D23" s="283">
        <v>960</v>
      </c>
      <c r="E23" s="283">
        <v>1200</v>
      </c>
      <c r="F23" s="284">
        <v>2016</v>
      </c>
    </row>
    <row r="24" spans="2:6" ht="14.45" customHeight="1" thickBot="1" x14ac:dyDescent="0.3">
      <c r="B24" s="429" t="s">
        <v>1080</v>
      </c>
      <c r="C24" s="430"/>
      <c r="D24" s="430"/>
      <c r="E24" s="430"/>
      <c r="F24" s="431"/>
    </row>
    <row r="25" spans="2:6" ht="15.75" thickBot="1" x14ac:dyDescent="0.3">
      <c r="B25" s="282" t="s">
        <v>1238</v>
      </c>
      <c r="C25" s="282" t="s">
        <v>1239</v>
      </c>
      <c r="D25" s="283">
        <v>1200</v>
      </c>
      <c r="E25" s="283">
        <v>1400</v>
      </c>
      <c r="F25" s="284">
        <v>2019</v>
      </c>
    </row>
    <row r="26" spans="2:6" ht="15.75" thickBot="1" x14ac:dyDescent="0.3">
      <c r="B26" s="282" t="s">
        <v>1240</v>
      </c>
      <c r="C26" s="282" t="s">
        <v>1239</v>
      </c>
      <c r="D26" s="283">
        <v>2100</v>
      </c>
      <c r="E26" s="283" t="s">
        <v>1042</v>
      </c>
      <c r="F26" s="283" t="s">
        <v>1042</v>
      </c>
    </row>
    <row r="27" spans="2:6" ht="15.75" thickBot="1" x14ac:dyDescent="0.3">
      <c r="B27" s="282" t="s">
        <v>1239</v>
      </c>
      <c r="C27" s="282" t="s">
        <v>1241</v>
      </c>
      <c r="D27" s="283">
        <v>1000</v>
      </c>
      <c r="E27" s="283" t="s">
        <v>1042</v>
      </c>
      <c r="F27" s="283" t="s">
        <v>1042</v>
      </c>
    </row>
    <row r="28" spans="2:6" ht="15.75" thickBot="1" x14ac:dyDescent="0.3">
      <c r="B28" s="282" t="s">
        <v>1239</v>
      </c>
      <c r="C28" s="282" t="s">
        <v>1242</v>
      </c>
      <c r="D28" s="285">
        <v>700</v>
      </c>
      <c r="E28" s="283" t="s">
        <v>1042</v>
      </c>
      <c r="F28" s="283" t="s">
        <v>1042</v>
      </c>
    </row>
    <row r="29" spans="2:6" ht="15.75" thickBot="1" x14ac:dyDescent="0.3">
      <c r="B29" s="282" t="s">
        <v>1239</v>
      </c>
      <c r="C29" s="282" t="s">
        <v>1243</v>
      </c>
      <c r="D29" s="285">
        <v>700</v>
      </c>
      <c r="E29" s="283" t="s">
        <v>1042</v>
      </c>
      <c r="F29" s="283" t="s">
        <v>1042</v>
      </c>
    </row>
    <row r="30" spans="2:6" ht="15.75" thickBot="1" x14ac:dyDescent="0.3">
      <c r="B30" s="282" t="s">
        <v>1239</v>
      </c>
      <c r="C30" s="282" t="s">
        <v>1228</v>
      </c>
      <c r="D30" s="285">
        <v>600</v>
      </c>
      <c r="E30" s="283" t="s">
        <v>1042</v>
      </c>
      <c r="F30" s="283" t="s">
        <v>1042</v>
      </c>
    </row>
    <row r="31" spans="2:6" ht="15.75" thickBot="1" x14ac:dyDescent="0.3">
      <c r="B31" s="282" t="s">
        <v>1228</v>
      </c>
      <c r="C31" s="282" t="s">
        <v>1243</v>
      </c>
      <c r="D31" s="285">
        <v>600</v>
      </c>
      <c r="E31" s="283" t="s">
        <v>1042</v>
      </c>
      <c r="F31" s="283" t="s">
        <v>1042</v>
      </c>
    </row>
    <row r="32" spans="2:6" ht="15.75" thickBot="1" x14ac:dyDescent="0.3">
      <c r="B32" s="282" t="s">
        <v>1243</v>
      </c>
      <c r="C32" s="282" t="s">
        <v>1242</v>
      </c>
      <c r="D32" s="285">
        <v>700</v>
      </c>
      <c r="E32" s="283" t="s">
        <v>1042</v>
      </c>
      <c r="F32" s="283" t="s">
        <v>1042</v>
      </c>
    </row>
    <row r="33" spans="2:6" ht="15.75" thickBot="1" x14ac:dyDescent="0.3">
      <c r="B33" s="282" t="s">
        <v>1241</v>
      </c>
      <c r="C33" s="282" t="s">
        <v>1242</v>
      </c>
      <c r="D33" s="283">
        <v>1400</v>
      </c>
      <c r="E33" s="283" t="s">
        <v>1042</v>
      </c>
      <c r="F33" s="283" t="s">
        <v>1042</v>
      </c>
    </row>
    <row r="34" spans="2:6" ht="15.75" thickBot="1" x14ac:dyDescent="0.3">
      <c r="B34" s="282" t="s">
        <v>1244</v>
      </c>
      <c r="C34" s="282" t="s">
        <v>1241</v>
      </c>
      <c r="D34" s="283">
        <v>1300</v>
      </c>
      <c r="E34" s="283" t="s">
        <v>1042</v>
      </c>
      <c r="F34" s="283" t="s">
        <v>1042</v>
      </c>
    </row>
    <row r="35" spans="2:6" ht="15.75" thickBot="1" x14ac:dyDescent="0.3">
      <c r="B35" s="282" t="s">
        <v>1227</v>
      </c>
      <c r="C35" s="282" t="s">
        <v>1244</v>
      </c>
      <c r="D35" s="285">
        <v>300</v>
      </c>
      <c r="E35" s="283" t="s">
        <v>1042</v>
      </c>
      <c r="F35" s="283" t="s">
        <v>1042</v>
      </c>
    </row>
    <row r="36" spans="2:6" ht="15.75" thickBot="1" x14ac:dyDescent="0.3">
      <c r="B36" s="282" t="s">
        <v>1242</v>
      </c>
      <c r="C36" s="282" t="s">
        <v>1227</v>
      </c>
      <c r="D36" s="283">
        <v>1500</v>
      </c>
      <c r="E36" s="283">
        <v>1700</v>
      </c>
      <c r="F36" s="284">
        <v>2017</v>
      </c>
    </row>
    <row r="37" spans="2:6" ht="15.75" thickBot="1" x14ac:dyDescent="0.3">
      <c r="B37" s="282" t="s">
        <v>1228</v>
      </c>
      <c r="C37" s="282" t="s">
        <v>1231</v>
      </c>
      <c r="D37" s="285">
        <v>350</v>
      </c>
      <c r="E37" s="283" t="s">
        <v>1042</v>
      </c>
      <c r="F37" s="283" t="s">
        <v>1042</v>
      </c>
    </row>
    <row r="38" spans="2:6" ht="14.45" customHeight="1" thickBot="1" x14ac:dyDescent="0.3">
      <c r="B38" s="440" t="s">
        <v>1081</v>
      </c>
      <c r="C38" s="441"/>
      <c r="D38" s="441"/>
      <c r="E38" s="441"/>
      <c r="F38" s="442"/>
    </row>
    <row r="39" spans="2:6" ht="15.75" thickBot="1" x14ac:dyDescent="0.3">
      <c r="B39" s="282" t="s">
        <v>1245</v>
      </c>
      <c r="C39" s="282" t="s">
        <v>1246</v>
      </c>
      <c r="D39" s="285">
        <v>370</v>
      </c>
      <c r="E39" s="283" t="s">
        <v>1042</v>
      </c>
      <c r="F39" s="283" t="s">
        <v>1042</v>
      </c>
    </row>
    <row r="40" spans="2:6" ht="15.75" thickBot="1" x14ac:dyDescent="0.3">
      <c r="B40" s="282" t="s">
        <v>1245</v>
      </c>
      <c r="C40" s="282" t="s">
        <v>1247</v>
      </c>
      <c r="D40" s="286">
        <v>870</v>
      </c>
      <c r="E40" s="286">
        <v>1075</v>
      </c>
      <c r="F40" s="287">
        <v>2016</v>
      </c>
    </row>
    <row r="41" spans="2:6" ht="15.75" thickBot="1" x14ac:dyDescent="0.3">
      <c r="B41" s="282" t="s">
        <v>1247</v>
      </c>
      <c r="C41" s="282" t="s">
        <v>1248</v>
      </c>
      <c r="D41" s="288">
        <v>500</v>
      </c>
      <c r="E41" s="286">
        <v>1260</v>
      </c>
      <c r="F41" s="289">
        <v>2017</v>
      </c>
    </row>
    <row r="42" spans="2:6" ht="15.75" thickBot="1" x14ac:dyDescent="0.3">
      <c r="B42" s="282" t="s">
        <v>1248</v>
      </c>
      <c r="C42" s="282" t="s">
        <v>1249</v>
      </c>
      <c r="D42" s="290">
        <v>500</v>
      </c>
      <c r="E42" s="286" t="s">
        <v>1082</v>
      </c>
      <c r="F42" s="287" t="s">
        <v>1083</v>
      </c>
    </row>
    <row r="43" spans="2:6" ht="15.75" thickBot="1" x14ac:dyDescent="0.3">
      <c r="B43" s="282" t="s">
        <v>1249</v>
      </c>
      <c r="C43" s="282" t="s">
        <v>1250</v>
      </c>
      <c r="D43" s="290">
        <v>650</v>
      </c>
      <c r="E43" s="290" t="s">
        <v>1084</v>
      </c>
      <c r="F43" s="287" t="s">
        <v>1085</v>
      </c>
    </row>
    <row r="44" spans="2:6" ht="15.75" thickBot="1" x14ac:dyDescent="0.3">
      <c r="B44" s="282" t="s">
        <v>1251</v>
      </c>
      <c r="C44" s="282" t="s">
        <v>1250</v>
      </c>
      <c r="D44" s="291">
        <v>1250</v>
      </c>
      <c r="E44" s="283" t="s">
        <v>1042</v>
      </c>
      <c r="F44" s="283" t="s">
        <v>1042</v>
      </c>
    </row>
    <row r="45" spans="2:6" ht="15.75" thickBot="1" x14ac:dyDescent="0.3">
      <c r="B45" s="282" t="s">
        <v>1251</v>
      </c>
      <c r="C45" s="282" t="s">
        <v>1238</v>
      </c>
      <c r="D45" s="291">
        <v>1380</v>
      </c>
      <c r="E45" s="291">
        <v>1800</v>
      </c>
      <c r="F45" s="289">
        <v>2020</v>
      </c>
    </row>
    <row r="46" spans="2:6" ht="15.75" thickBot="1" x14ac:dyDescent="0.3">
      <c r="B46" s="282" t="s">
        <v>1247</v>
      </c>
      <c r="C46" s="282" t="s">
        <v>1252</v>
      </c>
      <c r="D46" s="285" t="s">
        <v>1042</v>
      </c>
      <c r="E46" s="283">
        <v>1000</v>
      </c>
      <c r="F46" s="289">
        <v>2021</v>
      </c>
    </row>
    <row r="47" spans="2:6" ht="14.45" customHeight="1" thickBot="1" x14ac:dyDescent="0.3">
      <c r="B47" s="440" t="s">
        <v>1086</v>
      </c>
      <c r="C47" s="441"/>
      <c r="D47" s="441"/>
      <c r="E47" s="441"/>
      <c r="F47" s="442"/>
    </row>
    <row r="48" spans="2:6" ht="15.75" thickBot="1" x14ac:dyDescent="0.3">
      <c r="B48" s="282" t="s">
        <v>1253</v>
      </c>
      <c r="C48" s="282" t="s">
        <v>1246</v>
      </c>
      <c r="D48" s="285">
        <v>640</v>
      </c>
      <c r="E48" s="285">
        <v>965</v>
      </c>
      <c r="F48" s="284">
        <v>2018</v>
      </c>
    </row>
    <row r="49" spans="2:6" ht="15.75" thickBot="1" x14ac:dyDescent="0.3">
      <c r="B49" s="282" t="s">
        <v>1246</v>
      </c>
      <c r="C49" s="282" t="s">
        <v>1298</v>
      </c>
      <c r="D49" s="285">
        <v>640</v>
      </c>
      <c r="E49" s="285">
        <v>780</v>
      </c>
      <c r="F49" s="284">
        <v>2019</v>
      </c>
    </row>
    <row r="50" spans="2:6" ht="15.75" thickBot="1" x14ac:dyDescent="0.3">
      <c r="B50" s="282" t="s">
        <v>1298</v>
      </c>
      <c r="C50" s="282" t="s">
        <v>1254</v>
      </c>
      <c r="D50" s="285">
        <v>330</v>
      </c>
      <c r="E50" s="283" t="s">
        <v>1042</v>
      </c>
      <c r="F50" s="283" t="s">
        <v>1042</v>
      </c>
    </row>
    <row r="51" spans="2:6" ht="15.75" thickBot="1" x14ac:dyDescent="0.3">
      <c r="B51" s="282" t="s">
        <v>1254</v>
      </c>
      <c r="C51" s="282" t="s">
        <v>1255</v>
      </c>
      <c r="D51" s="285">
        <v>550</v>
      </c>
      <c r="E51" s="283" t="s">
        <v>1042</v>
      </c>
      <c r="F51" s="283" t="s">
        <v>1042</v>
      </c>
    </row>
    <row r="52" spans="2:6" ht="15.75" thickBot="1" x14ac:dyDescent="0.3">
      <c r="B52" s="282" t="s">
        <v>1255</v>
      </c>
      <c r="C52" s="282" t="s">
        <v>1241</v>
      </c>
      <c r="D52" s="285">
        <v>300</v>
      </c>
      <c r="E52" s="285">
        <v>360</v>
      </c>
      <c r="F52" s="284">
        <v>2017</v>
      </c>
    </row>
    <row r="53" spans="2:6" ht="15.75" thickBot="1" x14ac:dyDescent="0.3">
      <c r="B53" s="282" t="s">
        <v>1251</v>
      </c>
      <c r="C53" s="292" t="s">
        <v>1255</v>
      </c>
      <c r="D53" s="285">
        <v>550</v>
      </c>
      <c r="E53" s="283" t="s">
        <v>1042</v>
      </c>
      <c r="F53" s="283" t="s">
        <v>1042</v>
      </c>
    </row>
    <row r="54" spans="2:6" ht="15.75" thickBot="1" x14ac:dyDescent="0.3">
      <c r="B54" s="282" t="s">
        <v>1254</v>
      </c>
      <c r="C54" s="282" t="s">
        <v>1256</v>
      </c>
      <c r="D54" s="285">
        <v>550</v>
      </c>
      <c r="E54" s="283" t="s">
        <v>1042</v>
      </c>
      <c r="F54" s="283" t="s">
        <v>1042</v>
      </c>
    </row>
    <row r="55" spans="2:6" ht="15.75" thickBot="1" x14ac:dyDescent="0.3">
      <c r="B55" s="282" t="s">
        <v>1254</v>
      </c>
      <c r="C55" s="282" t="s">
        <v>1241</v>
      </c>
      <c r="D55" s="283" t="s">
        <v>1042</v>
      </c>
      <c r="E55" s="285">
        <v>600</v>
      </c>
      <c r="F55" s="284">
        <v>2019</v>
      </c>
    </row>
    <row r="56" spans="2:6" ht="15.75" thickBot="1" x14ac:dyDescent="0.3">
      <c r="B56" s="282" t="s">
        <v>1257</v>
      </c>
      <c r="C56" s="282" t="s">
        <v>1298</v>
      </c>
      <c r="D56" s="285">
        <v>500</v>
      </c>
      <c r="E56" s="283" t="s">
        <v>1042</v>
      </c>
      <c r="F56" s="283" t="s">
        <v>1042</v>
      </c>
    </row>
    <row r="57" spans="2:6" ht="14.45" customHeight="1" thickBot="1" x14ac:dyDescent="0.3">
      <c r="B57" s="440" t="s">
        <v>1087</v>
      </c>
      <c r="C57" s="441"/>
      <c r="D57" s="441"/>
      <c r="E57" s="441"/>
      <c r="F57" s="442"/>
    </row>
    <row r="58" spans="2:6" ht="15.75" thickBot="1" x14ac:dyDescent="0.3">
      <c r="B58" s="282" t="s">
        <v>1257</v>
      </c>
      <c r="C58" s="282" t="s">
        <v>1258</v>
      </c>
      <c r="D58" s="285">
        <v>400</v>
      </c>
      <c r="E58" s="285" t="s">
        <v>1042</v>
      </c>
      <c r="F58" s="284" t="s">
        <v>1042</v>
      </c>
    </row>
    <row r="59" spans="2:6" ht="15.75" thickBot="1" x14ac:dyDescent="0.3">
      <c r="B59" s="282" t="s">
        <v>1259</v>
      </c>
      <c r="C59" s="282" t="s">
        <v>1258</v>
      </c>
      <c r="D59" s="285">
        <v>100</v>
      </c>
      <c r="E59" s="285" t="s">
        <v>1042</v>
      </c>
      <c r="F59" s="284" t="s">
        <v>1042</v>
      </c>
    </row>
    <row r="60" spans="2:6" ht="15.75" thickBot="1" x14ac:dyDescent="0.3">
      <c r="B60" s="282" t="s">
        <v>1260</v>
      </c>
      <c r="C60" s="282" t="s">
        <v>1259</v>
      </c>
      <c r="D60" s="283">
        <v>1400</v>
      </c>
      <c r="E60" s="283" t="s">
        <v>1042</v>
      </c>
      <c r="F60" s="284" t="s">
        <v>1042</v>
      </c>
    </row>
    <row r="61" spans="2:6" ht="15.75" thickBot="1" x14ac:dyDescent="0.3">
      <c r="B61" s="282" t="s">
        <v>1257</v>
      </c>
      <c r="C61" s="282" t="s">
        <v>1261</v>
      </c>
      <c r="D61" s="283">
        <v>2100</v>
      </c>
      <c r="E61" s="283" t="s">
        <v>1042</v>
      </c>
      <c r="F61" s="284" t="s">
        <v>1042</v>
      </c>
    </row>
    <row r="62" spans="2:6" ht="15.75" thickBot="1" x14ac:dyDescent="0.3">
      <c r="B62" s="282" t="s">
        <v>1259</v>
      </c>
      <c r="C62" s="282" t="s">
        <v>1261</v>
      </c>
      <c r="D62" s="283">
        <v>1600</v>
      </c>
      <c r="E62" s="283" t="s">
        <v>1088</v>
      </c>
      <c r="F62" s="284" t="s">
        <v>1089</v>
      </c>
    </row>
    <row r="63" spans="2:6" ht="15.75" thickBot="1" x14ac:dyDescent="0.3">
      <c r="B63" s="282" t="s">
        <v>1262</v>
      </c>
      <c r="C63" s="282" t="s">
        <v>1263</v>
      </c>
      <c r="D63" s="283">
        <v>1500</v>
      </c>
      <c r="E63" s="283">
        <v>1800</v>
      </c>
      <c r="F63" s="284">
        <v>2016</v>
      </c>
    </row>
    <row r="64" spans="2:6" ht="15.75" thickBot="1" x14ac:dyDescent="0.3">
      <c r="B64" s="282" t="s">
        <v>1263</v>
      </c>
      <c r="C64" s="282" t="s">
        <v>1261</v>
      </c>
      <c r="D64" s="283">
        <v>1500</v>
      </c>
      <c r="E64" s="283">
        <v>1800</v>
      </c>
      <c r="F64" s="284">
        <v>2016</v>
      </c>
    </row>
    <row r="65" spans="2:6" ht="15.75" thickBot="1" x14ac:dyDescent="0.3">
      <c r="B65" s="282" t="s">
        <v>1256</v>
      </c>
      <c r="C65" s="282" t="s">
        <v>1241</v>
      </c>
      <c r="D65" s="283">
        <v>1200</v>
      </c>
      <c r="E65" s="283">
        <v>1500</v>
      </c>
      <c r="F65" s="284">
        <v>2016</v>
      </c>
    </row>
    <row r="66" spans="2:6" ht="15.75" thickBot="1" x14ac:dyDescent="0.3">
      <c r="B66" s="282" t="s">
        <v>1262</v>
      </c>
      <c r="C66" s="282" t="s">
        <v>1229</v>
      </c>
      <c r="D66" s="283">
        <v>1450</v>
      </c>
      <c r="E66" s="283" t="s">
        <v>1042</v>
      </c>
      <c r="F66" s="284" t="s">
        <v>1042</v>
      </c>
    </row>
    <row r="67" spans="2:6" ht="15.75" thickBot="1" x14ac:dyDescent="0.3">
      <c r="B67" s="282" t="s">
        <v>1264</v>
      </c>
      <c r="C67" s="282" t="s">
        <v>1265</v>
      </c>
      <c r="D67" s="283">
        <v>1500</v>
      </c>
      <c r="E67" s="283" t="s">
        <v>1042</v>
      </c>
      <c r="F67" s="284" t="s">
        <v>1042</v>
      </c>
    </row>
    <row r="68" spans="2:6" ht="15.75" thickBot="1" x14ac:dyDescent="0.3">
      <c r="B68" s="282" t="s">
        <v>1266</v>
      </c>
      <c r="C68" s="282" t="s">
        <v>1227</v>
      </c>
      <c r="D68" s="283">
        <v>1700</v>
      </c>
      <c r="E68" s="283" t="s">
        <v>1042</v>
      </c>
      <c r="F68" s="284" t="s">
        <v>1042</v>
      </c>
    </row>
    <row r="69" spans="2:6" ht="15.75" thickBot="1" x14ac:dyDescent="0.3">
      <c r="B69" s="282" t="s">
        <v>1262</v>
      </c>
      <c r="C69" s="282" t="s">
        <v>1264</v>
      </c>
      <c r="D69" s="283">
        <v>1050</v>
      </c>
      <c r="E69" s="283" t="s">
        <v>1042</v>
      </c>
      <c r="F69" s="284" t="s">
        <v>1042</v>
      </c>
    </row>
    <row r="70" spans="2:6" ht="15.75" thickBot="1" x14ac:dyDescent="0.3">
      <c r="B70" s="282" t="s">
        <v>1262</v>
      </c>
      <c r="C70" s="282" t="s">
        <v>1266</v>
      </c>
      <c r="D70" s="283">
        <v>1200</v>
      </c>
      <c r="E70" s="283" t="s">
        <v>1042</v>
      </c>
      <c r="F70" s="284" t="s">
        <v>1042</v>
      </c>
    </row>
    <row r="71" spans="2:6" ht="15.75" thickBot="1" x14ac:dyDescent="0.3">
      <c r="B71" s="282" t="s">
        <v>1261</v>
      </c>
      <c r="C71" s="282" t="s">
        <v>1256</v>
      </c>
      <c r="D71" s="283">
        <v>1450</v>
      </c>
      <c r="E71" s="283">
        <v>1600</v>
      </c>
      <c r="F71" s="284">
        <v>2017</v>
      </c>
    </row>
    <row r="72" spans="2:6" ht="14.45" customHeight="1" thickBot="1" x14ac:dyDescent="0.3">
      <c r="B72" s="440" t="s">
        <v>1090</v>
      </c>
      <c r="C72" s="441"/>
      <c r="D72" s="441"/>
      <c r="E72" s="441"/>
      <c r="F72" s="442"/>
    </row>
    <row r="73" spans="2:6" ht="15.75" thickBot="1" x14ac:dyDescent="0.3">
      <c r="B73" s="282" t="s">
        <v>1237</v>
      </c>
      <c r="C73" s="282" t="s">
        <v>1267</v>
      </c>
      <c r="D73" s="283">
        <v>1150</v>
      </c>
      <c r="E73" s="283" t="s">
        <v>1042</v>
      </c>
      <c r="F73" s="283" t="s">
        <v>1042</v>
      </c>
    </row>
    <row r="74" spans="2:6" ht="15.75" thickBot="1" x14ac:dyDescent="0.3">
      <c r="B74" s="282" t="s">
        <v>1267</v>
      </c>
      <c r="C74" s="282" t="s">
        <v>1268</v>
      </c>
      <c r="D74" s="285">
        <v>800</v>
      </c>
      <c r="E74" s="283" t="s">
        <v>1042</v>
      </c>
      <c r="F74" s="283" t="s">
        <v>1042</v>
      </c>
    </row>
    <row r="75" spans="2:6" ht="15.75" thickBot="1" x14ac:dyDescent="0.3">
      <c r="B75" s="282" t="s">
        <v>1268</v>
      </c>
      <c r="C75" s="282" t="s">
        <v>1269</v>
      </c>
      <c r="D75" s="285">
        <v>800</v>
      </c>
      <c r="E75" s="285">
        <v>969</v>
      </c>
      <c r="F75" s="284">
        <v>2020</v>
      </c>
    </row>
    <row r="76" spans="2:6" ht="15.75" thickBot="1" x14ac:dyDescent="0.3">
      <c r="B76" s="282" t="s">
        <v>1268</v>
      </c>
      <c r="C76" s="282" t="s">
        <v>1270</v>
      </c>
      <c r="D76" s="285">
        <v>150</v>
      </c>
      <c r="E76" s="285">
        <v>250</v>
      </c>
      <c r="F76" s="284">
        <v>2017</v>
      </c>
    </row>
    <row r="77" spans="2:6" ht="15.75" thickBot="1" x14ac:dyDescent="0.3">
      <c r="B77" s="282" t="s">
        <v>1269</v>
      </c>
      <c r="C77" s="292" t="s">
        <v>1271</v>
      </c>
      <c r="D77" s="285">
        <v>54</v>
      </c>
      <c r="E77" s="285">
        <v>194</v>
      </c>
      <c r="F77" s="284">
        <v>2018</v>
      </c>
    </row>
    <row r="78" spans="2:6" ht="15.75" thickBot="1" x14ac:dyDescent="0.3">
      <c r="B78" s="282" t="s">
        <v>1267</v>
      </c>
      <c r="C78" s="282" t="s">
        <v>1270</v>
      </c>
      <c r="D78" s="283" t="s">
        <v>1042</v>
      </c>
      <c r="E78" s="293">
        <v>206</v>
      </c>
      <c r="F78" s="294">
        <v>2017</v>
      </c>
    </row>
    <row r="79" spans="2:6" ht="14.45" customHeight="1" thickBot="1" x14ac:dyDescent="0.3">
      <c r="B79" s="440" t="s">
        <v>1091</v>
      </c>
      <c r="C79" s="441"/>
      <c r="D79" s="441"/>
      <c r="E79" s="441"/>
      <c r="F79" s="442"/>
    </row>
    <row r="80" spans="2:6" ht="15.75" thickBot="1" x14ac:dyDescent="0.3">
      <c r="B80" s="282" t="s">
        <v>1272</v>
      </c>
      <c r="C80" s="282" t="s">
        <v>1273</v>
      </c>
      <c r="D80" s="285">
        <v>510</v>
      </c>
      <c r="E80" s="283" t="s">
        <v>1042</v>
      </c>
      <c r="F80" s="283" t="s">
        <v>1042</v>
      </c>
    </row>
    <row r="81" spans="2:6" ht="15.75" thickBot="1" x14ac:dyDescent="0.3">
      <c r="B81" s="282" t="s">
        <v>1272</v>
      </c>
      <c r="C81" s="282" t="s">
        <v>1274</v>
      </c>
      <c r="D81" s="290">
        <v>200</v>
      </c>
      <c r="E81" s="290" t="s">
        <v>1092</v>
      </c>
      <c r="F81" s="287" t="s">
        <v>1093</v>
      </c>
    </row>
    <row r="82" spans="2:6" ht="15.75" thickBot="1" x14ac:dyDescent="0.3">
      <c r="B82" s="282" t="s">
        <v>1272</v>
      </c>
      <c r="C82" s="282" t="s">
        <v>1094</v>
      </c>
      <c r="D82" s="285">
        <v>408</v>
      </c>
      <c r="E82" s="283" t="s">
        <v>1042</v>
      </c>
      <c r="F82" s="283" t="s">
        <v>1042</v>
      </c>
    </row>
    <row r="83" spans="2:6" ht="15.75" thickBot="1" x14ac:dyDescent="0.3">
      <c r="B83" s="282" t="s">
        <v>1273</v>
      </c>
      <c r="C83" s="282" t="s">
        <v>1252</v>
      </c>
      <c r="D83" s="285">
        <v>315</v>
      </c>
      <c r="E83" s="283" t="s">
        <v>1042</v>
      </c>
      <c r="F83" s="283" t="s">
        <v>1042</v>
      </c>
    </row>
    <row r="84" spans="2:6" ht="15.75" thickBot="1" x14ac:dyDescent="0.3">
      <c r="B84" s="282" t="s">
        <v>1252</v>
      </c>
      <c r="C84" s="282" t="s">
        <v>1273</v>
      </c>
      <c r="D84" s="285" t="s">
        <v>1042</v>
      </c>
      <c r="E84" s="283">
        <v>1000</v>
      </c>
      <c r="F84" s="287">
        <v>2021</v>
      </c>
    </row>
    <row r="85" spans="2:6" ht="15.75" thickBot="1" x14ac:dyDescent="0.3">
      <c r="B85" s="282" t="s">
        <v>1273</v>
      </c>
      <c r="C85" s="282" t="s">
        <v>1272</v>
      </c>
      <c r="D85" s="285" t="s">
        <v>1042</v>
      </c>
      <c r="E85" s="283">
        <v>1000</v>
      </c>
      <c r="F85" s="287">
        <v>2021</v>
      </c>
    </row>
    <row r="86" spans="2:6" ht="14.45" customHeight="1" thickBot="1" x14ac:dyDescent="0.3">
      <c r="B86" s="440" t="s">
        <v>1095</v>
      </c>
      <c r="C86" s="441"/>
      <c r="D86" s="441"/>
      <c r="E86" s="441"/>
      <c r="F86" s="442"/>
    </row>
    <row r="87" spans="2:6" ht="15.75" thickBot="1" x14ac:dyDescent="0.3">
      <c r="B87" s="282" t="s">
        <v>1275</v>
      </c>
      <c r="C87" s="282" t="s">
        <v>1276</v>
      </c>
      <c r="D87" s="285">
        <v>90</v>
      </c>
      <c r="E87" s="285" t="s">
        <v>1042</v>
      </c>
      <c r="F87" s="285" t="s">
        <v>1042</v>
      </c>
    </row>
    <row r="88" spans="2:6" ht="15.75" thickBot="1" x14ac:dyDescent="0.3">
      <c r="B88" s="282" t="s">
        <v>1276</v>
      </c>
      <c r="C88" s="282" t="s">
        <v>1277</v>
      </c>
      <c r="D88" s="285">
        <v>180</v>
      </c>
      <c r="E88" s="285" t="s">
        <v>1042</v>
      </c>
      <c r="F88" s="285" t="s">
        <v>1042</v>
      </c>
    </row>
    <row r="89" spans="2:6" ht="15.75" thickBot="1" x14ac:dyDescent="0.3">
      <c r="B89" s="282" t="s">
        <v>1278</v>
      </c>
      <c r="C89" s="282" t="s">
        <v>1275</v>
      </c>
      <c r="D89" s="285" t="s">
        <v>1042</v>
      </c>
      <c r="E89" s="285">
        <v>150</v>
      </c>
      <c r="F89" s="284">
        <v>2021</v>
      </c>
    </row>
    <row r="90" spans="2:6" ht="15.75" thickBot="1" x14ac:dyDescent="0.3">
      <c r="B90" s="282" t="s">
        <v>1275</v>
      </c>
      <c r="C90" s="282" t="s">
        <v>1276</v>
      </c>
      <c r="D90" s="285" t="s">
        <v>1042</v>
      </c>
      <c r="E90" s="285">
        <v>500</v>
      </c>
      <c r="F90" s="284">
        <v>2021</v>
      </c>
    </row>
    <row r="91" spans="2:6" ht="15.75" customHeight="1" x14ac:dyDescent="0.25">
      <c r="B91" s="443" t="s">
        <v>1101</v>
      </c>
      <c r="C91" s="443"/>
      <c r="D91" s="443"/>
      <c r="E91" s="443"/>
      <c r="F91" s="443"/>
    </row>
    <row r="92" spans="2:6" x14ac:dyDescent="0.25">
      <c r="B92" s="381" t="s">
        <v>1096</v>
      </c>
      <c r="C92" s="381"/>
      <c r="D92" s="381"/>
      <c r="E92" s="381"/>
      <c r="F92" s="381"/>
    </row>
    <row r="93" spans="2:6" x14ac:dyDescent="0.25">
      <c r="B93" s="275"/>
      <c r="C93" s="275"/>
      <c r="D93" s="275"/>
      <c r="E93" s="275"/>
      <c r="F93" s="276"/>
    </row>
  </sheetData>
  <mergeCells count="15">
    <mergeCell ref="B86:F86"/>
    <mergeCell ref="B91:F91"/>
    <mergeCell ref="B92:F92"/>
    <mergeCell ref="B24:F24"/>
    <mergeCell ref="B38:F38"/>
    <mergeCell ref="B47:F47"/>
    <mergeCell ref="B57:F57"/>
    <mergeCell ref="B72:F72"/>
    <mergeCell ref="B79:F79"/>
    <mergeCell ref="B11:F11"/>
    <mergeCell ref="B4:C5"/>
    <mergeCell ref="D4:D5"/>
    <mergeCell ref="E4:E5"/>
    <mergeCell ref="F4:F5"/>
    <mergeCell ref="B6:F6"/>
  </mergeCells>
  <pageMargins left="0.7" right="0.7" top="0.75" bottom="0.75" header="0.3" footer="0.3"/>
  <pageSetup scale="8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6"/>
  <sheetViews>
    <sheetView zoomScale="120" zoomScaleNormal="120" workbookViewId="0">
      <selection activeCell="F7" sqref="F7"/>
    </sheetView>
  </sheetViews>
  <sheetFormatPr baseColWidth="10" defaultRowHeight="15" x14ac:dyDescent="0.25"/>
  <cols>
    <col min="1" max="1" width="11.42578125" style="4"/>
    <col min="2" max="2" width="6.140625" style="4" customWidth="1"/>
    <col min="3" max="3" width="20.28515625" style="4" customWidth="1"/>
    <col min="4" max="4" width="19" style="4" bestFit="1" customWidth="1"/>
    <col min="5" max="8" width="20.5703125" style="4" bestFit="1" customWidth="1"/>
    <col min="9" max="16384" width="11.42578125" style="4"/>
  </cols>
  <sheetData>
    <row r="2" spans="2:8" ht="15.75" thickBot="1" x14ac:dyDescent="0.3">
      <c r="B2" s="445" t="s">
        <v>1182</v>
      </c>
      <c r="C2" s="445"/>
      <c r="D2" s="445"/>
      <c r="E2" s="445"/>
      <c r="F2" s="445"/>
      <c r="G2" s="445"/>
      <c r="H2" s="445"/>
    </row>
    <row r="3" spans="2:8" ht="15.75" thickBot="1" x14ac:dyDescent="0.3">
      <c r="B3" s="306" t="s">
        <v>1188</v>
      </c>
    </row>
    <row r="4" spans="2:8" ht="15.75" customHeight="1" thickBot="1" x14ac:dyDescent="0.3">
      <c r="B4" s="446" t="s">
        <v>0</v>
      </c>
      <c r="C4" s="448" t="s">
        <v>1074</v>
      </c>
      <c r="D4" s="449"/>
      <c r="E4" s="452" t="s">
        <v>1102</v>
      </c>
      <c r="F4" s="454" t="s">
        <v>1103</v>
      </c>
      <c r="G4" s="454" t="s">
        <v>1104</v>
      </c>
      <c r="H4" s="456" t="s">
        <v>1105</v>
      </c>
    </row>
    <row r="5" spans="2:8" ht="57" customHeight="1" thickBot="1" x14ac:dyDescent="0.3">
      <c r="B5" s="447"/>
      <c r="C5" s="448" t="s">
        <v>194</v>
      </c>
      <c r="D5" s="449"/>
      <c r="E5" s="453"/>
      <c r="F5" s="455"/>
      <c r="G5" s="455"/>
      <c r="H5" s="457"/>
    </row>
    <row r="6" spans="2:8" ht="15.75" thickBot="1" x14ac:dyDescent="0.3">
      <c r="B6" s="271">
        <v>1</v>
      </c>
      <c r="C6" s="295" t="s">
        <v>40</v>
      </c>
      <c r="D6" s="295" t="s">
        <v>38</v>
      </c>
      <c r="E6" s="305">
        <v>389438</v>
      </c>
      <c r="F6" s="305">
        <v>416922</v>
      </c>
      <c r="G6" s="305">
        <v>646107</v>
      </c>
      <c r="H6" s="305">
        <v>785021</v>
      </c>
    </row>
    <row r="7" spans="2:8" ht="15.75" thickBot="1" x14ac:dyDescent="0.3">
      <c r="B7" s="271">
        <v>2</v>
      </c>
      <c r="C7" s="295" t="s">
        <v>10</v>
      </c>
      <c r="D7" s="295" t="s">
        <v>15</v>
      </c>
      <c r="E7" s="305">
        <v>592397.79</v>
      </c>
      <c r="F7" s="305">
        <v>619881.79</v>
      </c>
      <c r="G7" s="305">
        <v>927128.4</v>
      </c>
      <c r="H7" s="305">
        <v>1066042.3999999999</v>
      </c>
    </row>
    <row r="8" spans="2:8" ht="15.75" thickBot="1" x14ac:dyDescent="0.3">
      <c r="B8" s="271">
        <v>3</v>
      </c>
      <c r="C8" s="295" t="s">
        <v>233</v>
      </c>
      <c r="D8" s="295" t="s">
        <v>11</v>
      </c>
      <c r="E8" s="305">
        <v>434325.5</v>
      </c>
      <c r="F8" s="305">
        <v>461809.5</v>
      </c>
      <c r="G8" s="305">
        <v>708258</v>
      </c>
      <c r="H8" s="305">
        <v>847172</v>
      </c>
    </row>
    <row r="9" spans="2:8" ht="15.75" thickBot="1" x14ac:dyDescent="0.3">
      <c r="B9" s="271">
        <v>4</v>
      </c>
      <c r="C9" s="295" t="s">
        <v>233</v>
      </c>
      <c r="D9" s="295" t="s">
        <v>5</v>
      </c>
      <c r="E9" s="305">
        <v>434325.5</v>
      </c>
      <c r="F9" s="305">
        <v>461809.5</v>
      </c>
      <c r="G9" s="305">
        <v>708258</v>
      </c>
      <c r="H9" s="305">
        <v>847172</v>
      </c>
    </row>
    <row r="10" spans="2:8" ht="15.75" thickBot="1" x14ac:dyDescent="0.3">
      <c r="B10" s="271">
        <v>5</v>
      </c>
      <c r="C10" s="295" t="s">
        <v>21</v>
      </c>
      <c r="D10" s="295" t="s">
        <v>15</v>
      </c>
      <c r="E10" s="305">
        <v>570274.5</v>
      </c>
      <c r="F10" s="305">
        <v>597758.5</v>
      </c>
      <c r="G10" s="305">
        <v>896496.5</v>
      </c>
      <c r="H10" s="305">
        <v>1035410.5</v>
      </c>
    </row>
    <row r="11" spans="2:8" ht="15.75" thickBot="1" x14ac:dyDescent="0.3">
      <c r="B11" s="271">
        <v>6</v>
      </c>
      <c r="C11" s="295" t="s">
        <v>23</v>
      </c>
      <c r="D11" s="295" t="s">
        <v>29</v>
      </c>
      <c r="E11" s="305">
        <v>764632</v>
      </c>
      <c r="F11" s="305">
        <v>792116</v>
      </c>
      <c r="G11" s="305">
        <v>1165606.5</v>
      </c>
      <c r="H11" s="305">
        <v>1304520.5</v>
      </c>
    </row>
    <row r="12" spans="2:8" ht="15.75" thickBot="1" x14ac:dyDescent="0.3">
      <c r="B12" s="271">
        <v>7</v>
      </c>
      <c r="C12" s="295" t="s">
        <v>44</v>
      </c>
      <c r="D12" s="295" t="s">
        <v>42</v>
      </c>
      <c r="E12" s="305">
        <v>325290.5</v>
      </c>
      <c r="F12" s="305">
        <v>352774.5</v>
      </c>
      <c r="G12" s="305">
        <v>557287.5</v>
      </c>
      <c r="H12" s="305">
        <v>696201.5</v>
      </c>
    </row>
    <row r="13" spans="2:8" ht="15.75" thickBot="1" x14ac:dyDescent="0.3">
      <c r="B13" s="271">
        <v>8</v>
      </c>
      <c r="C13" s="295" t="s">
        <v>26</v>
      </c>
      <c r="D13" s="295" t="s">
        <v>10</v>
      </c>
      <c r="E13" s="305">
        <v>410568.12</v>
      </c>
      <c r="F13" s="305">
        <v>438052.12</v>
      </c>
      <c r="G13" s="305">
        <v>675364.14</v>
      </c>
      <c r="H13" s="305">
        <v>814278.14</v>
      </c>
    </row>
    <row r="14" spans="2:8" ht="15.75" thickBot="1" x14ac:dyDescent="0.3">
      <c r="B14" s="271">
        <v>9</v>
      </c>
      <c r="C14" s="295" t="s">
        <v>48</v>
      </c>
      <c r="D14" s="295" t="s">
        <v>44</v>
      </c>
      <c r="E14" s="305">
        <v>325290.5</v>
      </c>
      <c r="F14" s="305">
        <v>352774.5</v>
      </c>
      <c r="G14" s="305">
        <v>557287.5</v>
      </c>
      <c r="H14" s="305">
        <v>696201.5</v>
      </c>
    </row>
    <row r="15" spans="2:8" ht="15.75" thickBot="1" x14ac:dyDescent="0.3">
      <c r="B15" s="271">
        <v>10</v>
      </c>
      <c r="C15" s="295" t="s">
        <v>48</v>
      </c>
      <c r="D15" s="295" t="s">
        <v>46</v>
      </c>
      <c r="E15" s="305">
        <v>271906</v>
      </c>
      <c r="F15" s="305">
        <v>299390</v>
      </c>
      <c r="G15" s="305">
        <v>483370.5</v>
      </c>
      <c r="H15" s="305">
        <v>622284.5</v>
      </c>
    </row>
    <row r="16" spans="2:8" ht="15.75" thickBot="1" x14ac:dyDescent="0.3">
      <c r="B16" s="271">
        <v>11</v>
      </c>
      <c r="C16" s="295" t="s">
        <v>48</v>
      </c>
      <c r="D16" s="295" t="s">
        <v>42</v>
      </c>
      <c r="E16" s="305">
        <v>221812</v>
      </c>
      <c r="F16" s="305">
        <v>249296</v>
      </c>
      <c r="G16" s="305">
        <v>414010</v>
      </c>
      <c r="H16" s="305">
        <v>552924</v>
      </c>
    </row>
    <row r="17" spans="2:8" ht="15.75" thickBot="1" x14ac:dyDescent="0.3">
      <c r="B17" s="271">
        <v>12</v>
      </c>
      <c r="C17" s="295" t="s">
        <v>7</v>
      </c>
      <c r="D17" s="295" t="s">
        <v>10</v>
      </c>
      <c r="E17" s="305">
        <v>502002</v>
      </c>
      <c r="F17" s="305">
        <v>529486</v>
      </c>
      <c r="G17" s="305">
        <v>801964.5</v>
      </c>
      <c r="H17" s="305">
        <v>940878.5</v>
      </c>
    </row>
    <row r="18" spans="2:8" ht="15.75" thickBot="1" x14ac:dyDescent="0.3">
      <c r="B18" s="271">
        <v>13</v>
      </c>
      <c r="C18" s="295" t="s">
        <v>7</v>
      </c>
      <c r="D18" s="295" t="s">
        <v>21</v>
      </c>
      <c r="E18" s="305">
        <v>488743.5</v>
      </c>
      <c r="F18" s="305">
        <v>516227.5</v>
      </c>
      <c r="G18" s="305">
        <v>783606.5</v>
      </c>
      <c r="H18" s="305">
        <v>922520.5</v>
      </c>
    </row>
    <row r="19" spans="2:8" ht="15.75" thickBot="1" x14ac:dyDescent="0.3">
      <c r="B19" s="271">
        <v>14</v>
      </c>
      <c r="C19" s="295" t="s">
        <v>7</v>
      </c>
      <c r="D19" s="295" t="s">
        <v>24</v>
      </c>
      <c r="E19" s="305">
        <v>488743.5</v>
      </c>
      <c r="F19" s="305">
        <v>516227.5</v>
      </c>
      <c r="G19" s="305">
        <v>783606.5</v>
      </c>
      <c r="H19" s="305">
        <v>922520.5</v>
      </c>
    </row>
    <row r="20" spans="2:8" ht="15.75" thickBot="1" x14ac:dyDescent="0.3">
      <c r="B20" s="271">
        <v>15</v>
      </c>
      <c r="C20" s="295" t="s">
        <v>7</v>
      </c>
      <c r="D20" s="295" t="s">
        <v>15</v>
      </c>
      <c r="E20" s="305">
        <v>703871</v>
      </c>
      <c r="F20" s="305">
        <v>731355</v>
      </c>
      <c r="G20" s="305">
        <v>1081476</v>
      </c>
      <c r="H20" s="305">
        <v>1220390</v>
      </c>
    </row>
    <row r="21" spans="2:8" ht="15.75" thickBot="1" x14ac:dyDescent="0.3">
      <c r="B21" s="271">
        <v>16</v>
      </c>
      <c r="C21" s="295" t="s">
        <v>1060</v>
      </c>
      <c r="D21" s="295" t="s">
        <v>22</v>
      </c>
      <c r="E21" s="305">
        <v>428077.5</v>
      </c>
      <c r="F21" s="305">
        <v>455561.5</v>
      </c>
      <c r="G21" s="305">
        <v>699607.5</v>
      </c>
      <c r="H21" s="305">
        <v>838521.5</v>
      </c>
    </row>
    <row r="22" spans="2:8" ht="15.75" thickBot="1" x14ac:dyDescent="0.3">
      <c r="B22" s="271">
        <v>17</v>
      </c>
      <c r="C22" s="295" t="s">
        <v>1060</v>
      </c>
      <c r="D22" s="295" t="s">
        <v>6</v>
      </c>
      <c r="E22" s="305">
        <v>268981</v>
      </c>
      <c r="F22" s="305">
        <v>296465</v>
      </c>
      <c r="G22" s="305">
        <v>479320</v>
      </c>
      <c r="H22" s="305">
        <v>618234</v>
      </c>
    </row>
    <row r="23" spans="2:8" ht="15.75" thickBot="1" x14ac:dyDescent="0.3">
      <c r="B23" s="271">
        <v>18</v>
      </c>
      <c r="C23" s="295" t="s">
        <v>1075</v>
      </c>
      <c r="D23" s="295" t="s">
        <v>49</v>
      </c>
      <c r="E23" s="305">
        <v>412585</v>
      </c>
      <c r="F23" s="305">
        <v>440069</v>
      </c>
      <c r="G23" s="305">
        <v>678156.5</v>
      </c>
      <c r="H23" s="305">
        <v>817070.5</v>
      </c>
    </row>
    <row r="24" spans="2:8" ht="15.75" thickBot="1" x14ac:dyDescent="0.3">
      <c r="B24" s="271">
        <v>19</v>
      </c>
      <c r="C24" s="295" t="s">
        <v>1075</v>
      </c>
      <c r="D24" s="295" t="s">
        <v>45</v>
      </c>
      <c r="E24" s="305">
        <v>412585</v>
      </c>
      <c r="F24" s="305">
        <v>440069</v>
      </c>
      <c r="G24" s="305">
        <v>678156.5</v>
      </c>
      <c r="H24" s="305">
        <v>817070.5</v>
      </c>
    </row>
    <row r="25" spans="2:8" ht="15.75" thickBot="1" x14ac:dyDescent="0.3">
      <c r="B25" s="271">
        <v>20</v>
      </c>
      <c r="C25" s="295" t="s">
        <v>47</v>
      </c>
      <c r="D25" s="295" t="s">
        <v>41</v>
      </c>
      <c r="E25" s="305">
        <v>395117.85000000003</v>
      </c>
      <c r="F25" s="305">
        <v>422601.85000000003</v>
      </c>
      <c r="G25" s="305">
        <v>653971.23</v>
      </c>
      <c r="H25" s="305">
        <v>792885.23</v>
      </c>
    </row>
    <row r="26" spans="2:8" ht="15.75" thickBot="1" x14ac:dyDescent="0.3">
      <c r="B26" s="271">
        <v>21</v>
      </c>
      <c r="C26" s="295" t="s">
        <v>47</v>
      </c>
      <c r="D26" s="295" t="s">
        <v>33</v>
      </c>
      <c r="E26" s="305">
        <v>428769</v>
      </c>
      <c r="F26" s="305">
        <v>456253</v>
      </c>
      <c r="G26" s="305">
        <v>700565</v>
      </c>
      <c r="H26" s="305">
        <v>839479</v>
      </c>
    </row>
    <row r="27" spans="2:8" ht="15.75" thickBot="1" x14ac:dyDescent="0.3">
      <c r="B27" s="271">
        <v>22</v>
      </c>
      <c r="C27" s="295" t="s">
        <v>17</v>
      </c>
      <c r="D27" s="295" t="s">
        <v>20</v>
      </c>
      <c r="E27" s="305">
        <v>1053724</v>
      </c>
      <c r="F27" s="305">
        <v>1081208</v>
      </c>
      <c r="G27" s="305">
        <v>1565888</v>
      </c>
      <c r="H27" s="305">
        <v>1704802</v>
      </c>
    </row>
    <row r="28" spans="2:8" ht="15.75" thickBot="1" x14ac:dyDescent="0.3">
      <c r="B28" s="271">
        <v>23</v>
      </c>
      <c r="C28" s="295" t="s">
        <v>29</v>
      </c>
      <c r="D28" s="295" t="s">
        <v>26</v>
      </c>
      <c r="E28" s="305">
        <v>457281.5</v>
      </c>
      <c r="F28" s="305">
        <v>484765.5</v>
      </c>
      <c r="G28" s="305">
        <v>740044</v>
      </c>
      <c r="H28" s="305">
        <v>878958</v>
      </c>
    </row>
    <row r="29" spans="2:8" ht="15.75" thickBot="1" x14ac:dyDescent="0.3">
      <c r="B29" s="271">
        <v>24</v>
      </c>
      <c r="C29" s="295" t="s">
        <v>29</v>
      </c>
      <c r="D29" s="295" t="s">
        <v>43</v>
      </c>
      <c r="E29" s="305">
        <v>475540</v>
      </c>
      <c r="F29" s="305">
        <v>503024</v>
      </c>
      <c r="G29" s="305">
        <v>765325</v>
      </c>
      <c r="H29" s="305">
        <v>904239</v>
      </c>
    </row>
    <row r="30" spans="2:8" ht="15.75" thickBot="1" x14ac:dyDescent="0.3">
      <c r="B30" s="271">
        <v>25</v>
      </c>
      <c r="C30" s="295" t="s">
        <v>24</v>
      </c>
      <c r="D30" s="295" t="s">
        <v>40</v>
      </c>
      <c r="E30" s="305">
        <v>452663.5</v>
      </c>
      <c r="F30" s="305">
        <v>480147.5</v>
      </c>
      <c r="G30" s="305">
        <v>733650</v>
      </c>
      <c r="H30" s="305">
        <v>872564</v>
      </c>
    </row>
    <row r="31" spans="2:8" ht="15.75" thickBot="1" x14ac:dyDescent="0.3">
      <c r="B31" s="271">
        <v>26</v>
      </c>
      <c r="C31" s="295" t="s">
        <v>24</v>
      </c>
      <c r="D31" s="295" t="s">
        <v>21</v>
      </c>
      <c r="E31" s="305">
        <v>355147</v>
      </c>
      <c r="F31" s="305">
        <v>382631</v>
      </c>
      <c r="G31" s="305">
        <v>598627</v>
      </c>
      <c r="H31" s="305">
        <v>737541</v>
      </c>
    </row>
    <row r="32" spans="2:8" ht="15.75" thickBot="1" x14ac:dyDescent="0.3">
      <c r="B32" s="271">
        <v>27</v>
      </c>
      <c r="C32" s="295" t="s">
        <v>24</v>
      </c>
      <c r="D32" s="295" t="s">
        <v>15</v>
      </c>
      <c r="E32" s="305">
        <v>570274.5</v>
      </c>
      <c r="F32" s="305">
        <v>597758.5</v>
      </c>
      <c r="G32" s="305">
        <v>896496.5</v>
      </c>
      <c r="H32" s="305">
        <v>1035410.5</v>
      </c>
    </row>
    <row r="33" spans="2:8" ht="15.75" thickBot="1" x14ac:dyDescent="0.3">
      <c r="B33" s="271">
        <v>28</v>
      </c>
      <c r="C33" s="295" t="s">
        <v>24</v>
      </c>
      <c r="D33" s="295" t="s">
        <v>30</v>
      </c>
      <c r="E33" s="305">
        <v>665966.01</v>
      </c>
      <c r="F33" s="305">
        <v>693450.01</v>
      </c>
      <c r="G33" s="305">
        <v>1028992.14</v>
      </c>
      <c r="H33" s="305">
        <v>1167906.1400000001</v>
      </c>
    </row>
    <row r="34" spans="2:8" ht="15.75" thickBot="1" x14ac:dyDescent="0.3">
      <c r="B34" s="271">
        <v>29</v>
      </c>
      <c r="C34" s="295" t="s">
        <v>9</v>
      </c>
      <c r="D34" s="295" t="s">
        <v>12</v>
      </c>
      <c r="E34" s="305">
        <v>278027</v>
      </c>
      <c r="F34" s="305">
        <v>305511</v>
      </c>
      <c r="G34" s="305">
        <v>491845</v>
      </c>
      <c r="H34" s="305">
        <v>630759</v>
      </c>
    </row>
    <row r="35" spans="2:8" ht="15.75" thickBot="1" x14ac:dyDescent="0.3">
      <c r="B35" s="271">
        <v>30</v>
      </c>
      <c r="C35" s="295" t="s">
        <v>18</v>
      </c>
      <c r="D35" s="295" t="s">
        <v>7</v>
      </c>
      <c r="E35" s="305">
        <v>489999</v>
      </c>
      <c r="F35" s="305">
        <v>517483</v>
      </c>
      <c r="G35" s="305">
        <v>785345</v>
      </c>
      <c r="H35" s="305">
        <v>924259</v>
      </c>
    </row>
    <row r="36" spans="2:8" ht="15.75" thickBot="1" x14ac:dyDescent="0.3">
      <c r="B36" s="271">
        <v>31</v>
      </c>
      <c r="C36" s="295" t="s">
        <v>39</v>
      </c>
      <c r="D36" s="295" t="s">
        <v>37</v>
      </c>
      <c r="E36" s="305">
        <v>396703</v>
      </c>
      <c r="F36" s="305">
        <v>424187</v>
      </c>
      <c r="G36" s="305">
        <v>656166</v>
      </c>
      <c r="H36" s="305">
        <v>795080</v>
      </c>
    </row>
    <row r="37" spans="2:8" ht="15.75" thickBot="1" x14ac:dyDescent="0.3">
      <c r="B37" s="271">
        <v>32</v>
      </c>
      <c r="C37" s="295" t="s">
        <v>14</v>
      </c>
      <c r="D37" s="295" t="s">
        <v>12</v>
      </c>
      <c r="E37" s="305">
        <v>278027</v>
      </c>
      <c r="F37" s="305">
        <v>305511</v>
      </c>
      <c r="G37" s="305">
        <v>491845</v>
      </c>
      <c r="H37" s="305">
        <v>630759</v>
      </c>
    </row>
    <row r="38" spans="2:8" ht="15.75" thickBot="1" x14ac:dyDescent="0.3">
      <c r="B38" s="271">
        <v>33</v>
      </c>
      <c r="C38" s="295" t="s">
        <v>14</v>
      </c>
      <c r="D38" s="295" t="s">
        <v>26</v>
      </c>
      <c r="E38" s="305">
        <v>358525</v>
      </c>
      <c r="F38" s="305">
        <v>386009</v>
      </c>
      <c r="G38" s="305">
        <v>603304</v>
      </c>
      <c r="H38" s="305">
        <v>742218</v>
      </c>
    </row>
    <row r="39" spans="2:8" ht="15.75" thickBot="1" x14ac:dyDescent="0.3">
      <c r="B39" s="271">
        <v>34</v>
      </c>
      <c r="C39" s="295" t="s">
        <v>14</v>
      </c>
      <c r="D39" s="295" t="s">
        <v>4</v>
      </c>
      <c r="E39" s="305">
        <v>422060</v>
      </c>
      <c r="F39" s="305">
        <v>449544</v>
      </c>
      <c r="G39" s="305">
        <v>691276</v>
      </c>
      <c r="H39" s="305">
        <v>830190</v>
      </c>
    </row>
    <row r="40" spans="2:8" ht="15.75" thickBot="1" x14ac:dyDescent="0.3">
      <c r="B40" s="271">
        <v>35</v>
      </c>
      <c r="C40" s="295" t="s">
        <v>5</v>
      </c>
      <c r="D40" s="295" t="s">
        <v>8</v>
      </c>
      <c r="E40" s="305">
        <v>319742.5</v>
      </c>
      <c r="F40" s="305">
        <v>347226.5</v>
      </c>
      <c r="G40" s="305">
        <v>549605</v>
      </c>
      <c r="H40" s="305">
        <v>688519</v>
      </c>
    </row>
    <row r="41" spans="2:8" ht="15.75" thickBot="1" x14ac:dyDescent="0.3">
      <c r="B41" s="271">
        <v>36</v>
      </c>
      <c r="C41" s="295" t="s">
        <v>5</v>
      </c>
      <c r="D41" s="295" t="s">
        <v>11</v>
      </c>
      <c r="E41" s="305">
        <v>319742.5</v>
      </c>
      <c r="F41" s="305">
        <v>347226.5</v>
      </c>
      <c r="G41" s="305">
        <v>549605</v>
      </c>
      <c r="H41" s="305">
        <v>688519</v>
      </c>
    </row>
    <row r="42" spans="2:8" ht="15.75" thickBot="1" x14ac:dyDescent="0.3">
      <c r="B42" s="271">
        <v>37</v>
      </c>
      <c r="C42" s="295" t="s">
        <v>22</v>
      </c>
      <c r="D42" s="295" t="s">
        <v>19</v>
      </c>
      <c r="E42" s="305">
        <v>587174</v>
      </c>
      <c r="F42" s="305">
        <v>614658</v>
      </c>
      <c r="G42" s="305">
        <v>919895</v>
      </c>
      <c r="H42" s="305">
        <v>1058809</v>
      </c>
    </row>
    <row r="43" spans="2:8" ht="15.75" thickBot="1" x14ac:dyDescent="0.3">
      <c r="B43" s="271">
        <v>38</v>
      </c>
      <c r="C43" s="295" t="s">
        <v>22</v>
      </c>
      <c r="D43" s="295" t="s">
        <v>25</v>
      </c>
      <c r="E43" s="305">
        <v>428077.5</v>
      </c>
      <c r="F43" s="305">
        <v>455561.5</v>
      </c>
      <c r="G43" s="305">
        <v>699607.5</v>
      </c>
      <c r="H43" s="305">
        <v>838521.5</v>
      </c>
    </row>
    <row r="44" spans="2:8" ht="15.75" thickBot="1" x14ac:dyDescent="0.3">
      <c r="B44" s="271">
        <v>39</v>
      </c>
      <c r="C44" s="295" t="s">
        <v>20</v>
      </c>
      <c r="D44" s="295" t="s">
        <v>23</v>
      </c>
      <c r="E44" s="305">
        <v>1053724</v>
      </c>
      <c r="F44" s="305">
        <v>1081208</v>
      </c>
      <c r="G44" s="305">
        <v>1565888</v>
      </c>
      <c r="H44" s="305">
        <v>1704802</v>
      </c>
    </row>
    <row r="45" spans="2:8" ht="15.75" thickBot="1" x14ac:dyDescent="0.3">
      <c r="B45" s="271">
        <v>40</v>
      </c>
      <c r="C45" s="295" t="s">
        <v>41</v>
      </c>
      <c r="D45" s="295" t="s">
        <v>43</v>
      </c>
      <c r="E45" s="305">
        <v>420828</v>
      </c>
      <c r="F45" s="305">
        <v>448312</v>
      </c>
      <c r="G45" s="305">
        <v>689570</v>
      </c>
      <c r="H45" s="305">
        <v>828484</v>
      </c>
    </row>
    <row r="46" spans="2:8" ht="15.75" thickBot="1" x14ac:dyDescent="0.3">
      <c r="B46" s="271">
        <v>41</v>
      </c>
      <c r="C46" s="295" t="s">
        <v>1061</v>
      </c>
      <c r="D46" s="295" t="s">
        <v>1060</v>
      </c>
      <c r="E46" s="305">
        <v>268981</v>
      </c>
      <c r="F46" s="305">
        <v>296465</v>
      </c>
      <c r="G46" s="305">
        <v>479320</v>
      </c>
      <c r="H46" s="305">
        <v>618234</v>
      </c>
    </row>
    <row r="47" spans="2:8" ht="15.75" thickBot="1" x14ac:dyDescent="0.3">
      <c r="B47" s="271">
        <v>42</v>
      </c>
      <c r="C47" s="295" t="s">
        <v>1061</v>
      </c>
      <c r="D47" s="295" t="s">
        <v>20</v>
      </c>
      <c r="E47" s="305">
        <v>661352.5</v>
      </c>
      <c r="F47" s="305">
        <v>688836.5</v>
      </c>
      <c r="G47" s="305">
        <v>1022604</v>
      </c>
      <c r="H47" s="305">
        <v>1161518</v>
      </c>
    </row>
    <row r="48" spans="2:8" ht="15.75" thickBot="1" x14ac:dyDescent="0.3">
      <c r="B48" s="271">
        <v>43</v>
      </c>
      <c r="C48" s="295" t="s">
        <v>6</v>
      </c>
      <c r="D48" s="295" t="s">
        <v>9</v>
      </c>
      <c r="E48" s="305">
        <v>273504</v>
      </c>
      <c r="F48" s="305">
        <v>300988</v>
      </c>
      <c r="G48" s="305">
        <v>485582.5</v>
      </c>
      <c r="H48" s="305">
        <v>624496.5</v>
      </c>
    </row>
    <row r="49" spans="2:8" ht="15.75" thickBot="1" x14ac:dyDescent="0.3">
      <c r="B49" s="271">
        <v>44</v>
      </c>
      <c r="C49" s="295" t="s">
        <v>33</v>
      </c>
      <c r="D49" s="295" t="s">
        <v>30</v>
      </c>
      <c r="E49" s="305">
        <v>578664.5</v>
      </c>
      <c r="F49" s="305">
        <v>606148.5</v>
      </c>
      <c r="G49" s="305">
        <v>908113</v>
      </c>
      <c r="H49" s="305">
        <v>1047027</v>
      </c>
    </row>
    <row r="50" spans="2:8" ht="15.75" thickBot="1" x14ac:dyDescent="0.3">
      <c r="B50" s="271">
        <v>45</v>
      </c>
      <c r="C50" s="295" t="s">
        <v>33</v>
      </c>
      <c r="D50" s="295" t="s">
        <v>38</v>
      </c>
      <c r="E50" s="305">
        <v>328732.5</v>
      </c>
      <c r="F50" s="305">
        <v>356216.5</v>
      </c>
      <c r="G50" s="305">
        <v>562053</v>
      </c>
      <c r="H50" s="305">
        <v>700967</v>
      </c>
    </row>
    <row r="51" spans="2:8" ht="15.75" thickBot="1" x14ac:dyDescent="0.3">
      <c r="B51" s="271">
        <v>46</v>
      </c>
      <c r="C51" s="295" t="s">
        <v>38</v>
      </c>
      <c r="D51" s="295" t="s">
        <v>30</v>
      </c>
      <c r="E51" s="305">
        <v>333819.5</v>
      </c>
      <c r="F51" s="305">
        <v>361303.5</v>
      </c>
      <c r="G51" s="305">
        <v>569097</v>
      </c>
      <c r="H51" s="305">
        <v>708011</v>
      </c>
    </row>
    <row r="52" spans="2:8" ht="15.75" thickBot="1" x14ac:dyDescent="0.3">
      <c r="B52" s="271">
        <v>47</v>
      </c>
      <c r="C52" s="295" t="s">
        <v>27</v>
      </c>
      <c r="D52" s="295" t="s">
        <v>13</v>
      </c>
      <c r="E52" s="305">
        <v>405900.5</v>
      </c>
      <c r="F52" s="305">
        <v>433384.5</v>
      </c>
      <c r="G52" s="305">
        <v>668901.5</v>
      </c>
      <c r="H52" s="305">
        <v>807815.5</v>
      </c>
    </row>
    <row r="53" spans="2:8" ht="15.75" thickBot="1" x14ac:dyDescent="0.3">
      <c r="B53" s="271">
        <v>48</v>
      </c>
      <c r="C53" s="295" t="s">
        <v>27</v>
      </c>
      <c r="D53" s="295" t="s">
        <v>30</v>
      </c>
      <c r="E53" s="305">
        <v>427171.5</v>
      </c>
      <c r="F53" s="305">
        <v>454655.5</v>
      </c>
      <c r="G53" s="305">
        <v>698354</v>
      </c>
      <c r="H53" s="305">
        <v>837268</v>
      </c>
    </row>
    <row r="54" spans="2:8" ht="15.75" thickBot="1" x14ac:dyDescent="0.3">
      <c r="B54" s="271">
        <v>49</v>
      </c>
      <c r="C54" s="295" t="s">
        <v>37</v>
      </c>
      <c r="D54" s="295" t="s">
        <v>41</v>
      </c>
      <c r="E54" s="305">
        <v>381409.5</v>
      </c>
      <c r="F54" s="305">
        <v>408893.5</v>
      </c>
      <c r="G54" s="305">
        <v>634990.5</v>
      </c>
      <c r="H54" s="305">
        <v>773904.5</v>
      </c>
    </row>
    <row r="55" spans="2:8" ht="15.75" thickBot="1" x14ac:dyDescent="0.3">
      <c r="B55" s="271">
        <v>50</v>
      </c>
      <c r="C55" s="295" t="s">
        <v>37</v>
      </c>
      <c r="D55" s="295" t="s">
        <v>35</v>
      </c>
      <c r="E55" s="305">
        <v>396703</v>
      </c>
      <c r="F55" s="305">
        <v>424187</v>
      </c>
      <c r="G55" s="305">
        <v>656166</v>
      </c>
      <c r="H55" s="305">
        <v>795080</v>
      </c>
    </row>
    <row r="56" spans="2:8" ht="15.75" thickBot="1" x14ac:dyDescent="0.3">
      <c r="B56" s="271">
        <v>51</v>
      </c>
      <c r="C56" s="295" t="s">
        <v>32</v>
      </c>
      <c r="D56" s="295" t="s">
        <v>23</v>
      </c>
      <c r="E56" s="305">
        <v>1053724</v>
      </c>
      <c r="F56" s="305">
        <v>1081208</v>
      </c>
      <c r="G56" s="305">
        <v>1565888</v>
      </c>
      <c r="H56" s="305">
        <v>1704802</v>
      </c>
    </row>
    <row r="57" spans="2:8" ht="15.75" thickBot="1" x14ac:dyDescent="0.3">
      <c r="B57" s="271">
        <v>52</v>
      </c>
      <c r="C57" s="295" t="s">
        <v>32</v>
      </c>
      <c r="D57" s="295" t="s">
        <v>41</v>
      </c>
      <c r="E57" s="305">
        <v>627369.21</v>
      </c>
      <c r="F57" s="305">
        <v>654853.21</v>
      </c>
      <c r="G57" s="305">
        <v>975550.29000000015</v>
      </c>
      <c r="H57" s="305">
        <v>1114464.29</v>
      </c>
    </row>
    <row r="58" spans="2:8" ht="15.75" thickBot="1" x14ac:dyDescent="0.3">
      <c r="B58" s="271">
        <v>53</v>
      </c>
      <c r="C58" s="295" t="s">
        <v>32</v>
      </c>
      <c r="D58" s="295" t="s">
        <v>35</v>
      </c>
      <c r="E58" s="305">
        <v>573020.75</v>
      </c>
      <c r="F58" s="305">
        <v>600504.75</v>
      </c>
      <c r="G58" s="305">
        <v>900298.5</v>
      </c>
      <c r="H58" s="305">
        <v>1039212.5</v>
      </c>
    </row>
    <row r="59" spans="2:8" ht="15.75" thickBot="1" x14ac:dyDescent="0.3">
      <c r="B59" s="271">
        <v>54</v>
      </c>
      <c r="C59" s="295" t="s">
        <v>15</v>
      </c>
      <c r="D59" s="295" t="s">
        <v>30</v>
      </c>
      <c r="E59" s="305">
        <v>714498.75</v>
      </c>
      <c r="F59" s="305">
        <v>741982.75</v>
      </c>
      <c r="G59" s="305">
        <v>1096191.75</v>
      </c>
      <c r="H59" s="305">
        <v>1235105.75</v>
      </c>
    </row>
    <row r="60" spans="2:8" ht="15.75" thickBot="1" x14ac:dyDescent="0.3">
      <c r="B60" s="271">
        <v>55</v>
      </c>
      <c r="C60" s="295" t="s">
        <v>15</v>
      </c>
      <c r="D60" s="295" t="s">
        <v>27</v>
      </c>
      <c r="E60" s="305">
        <v>600401</v>
      </c>
      <c r="F60" s="305">
        <v>627885</v>
      </c>
      <c r="G60" s="305">
        <v>938210.5</v>
      </c>
      <c r="H60" s="305">
        <v>1077124.5</v>
      </c>
    </row>
    <row r="61" spans="2:8" ht="15.75" thickBot="1" x14ac:dyDescent="0.3">
      <c r="B61" s="271">
        <v>56</v>
      </c>
      <c r="C61" s="295" t="s">
        <v>43</v>
      </c>
      <c r="D61" s="295" t="s">
        <v>10</v>
      </c>
      <c r="E61" s="305">
        <v>416669.49</v>
      </c>
      <c r="F61" s="305">
        <v>444153.49</v>
      </c>
      <c r="G61" s="305">
        <v>683812.14</v>
      </c>
      <c r="H61" s="305">
        <v>822726.14</v>
      </c>
    </row>
    <row r="62" spans="2:8" ht="15.75" thickBot="1" x14ac:dyDescent="0.3">
      <c r="B62" s="271">
        <v>57</v>
      </c>
      <c r="C62" s="295" t="s">
        <v>13</v>
      </c>
      <c r="D62" s="295" t="s">
        <v>10</v>
      </c>
      <c r="E62" s="305">
        <v>390553.62</v>
      </c>
      <c r="F62" s="305">
        <v>418037.62</v>
      </c>
      <c r="G62" s="305">
        <v>647651.73</v>
      </c>
      <c r="H62" s="305">
        <v>786565.73</v>
      </c>
    </row>
    <row r="63" spans="2:8" ht="15.75" thickBot="1" x14ac:dyDescent="0.3">
      <c r="B63" s="271">
        <v>58</v>
      </c>
      <c r="C63" s="295" t="s">
        <v>46</v>
      </c>
      <c r="D63" s="295" t="s">
        <v>233</v>
      </c>
      <c r="E63" s="305">
        <v>421027</v>
      </c>
      <c r="F63" s="305">
        <v>448511</v>
      </c>
      <c r="G63" s="305">
        <v>689845</v>
      </c>
      <c r="H63" s="305">
        <v>828759</v>
      </c>
    </row>
    <row r="64" spans="2:8" ht="15.75" thickBot="1" x14ac:dyDescent="0.3">
      <c r="B64" s="271">
        <v>59</v>
      </c>
      <c r="C64" s="295" t="s">
        <v>49</v>
      </c>
      <c r="D64" s="295" t="s">
        <v>30</v>
      </c>
      <c r="E64" s="305">
        <v>666233</v>
      </c>
      <c r="F64" s="305">
        <v>693717</v>
      </c>
      <c r="G64" s="305">
        <v>1029362</v>
      </c>
      <c r="H64" s="305">
        <v>1168276</v>
      </c>
    </row>
    <row r="65" spans="2:8" ht="15.75" thickBot="1" x14ac:dyDescent="0.3">
      <c r="B65" s="271">
        <v>60</v>
      </c>
      <c r="C65" s="295" t="s">
        <v>49</v>
      </c>
      <c r="D65" s="295" t="s">
        <v>27</v>
      </c>
      <c r="E65" s="305">
        <v>405900.5</v>
      </c>
      <c r="F65" s="305">
        <v>433384.5</v>
      </c>
      <c r="G65" s="305">
        <v>668901.5</v>
      </c>
      <c r="H65" s="305">
        <v>807815.5</v>
      </c>
    </row>
    <row r="66" spans="2:8" ht="15.75" thickBot="1" x14ac:dyDescent="0.3">
      <c r="B66" s="271">
        <v>61</v>
      </c>
      <c r="C66" s="295" t="s">
        <v>42</v>
      </c>
      <c r="D66" s="295" t="s">
        <v>40</v>
      </c>
      <c r="E66" s="305">
        <v>385996</v>
      </c>
      <c r="F66" s="305">
        <v>413480</v>
      </c>
      <c r="G66" s="305">
        <v>641341.5</v>
      </c>
      <c r="H66" s="305">
        <v>780255.5</v>
      </c>
    </row>
    <row r="67" spans="2:8" ht="15.75" thickBot="1" x14ac:dyDescent="0.3">
      <c r="B67" s="271">
        <v>62</v>
      </c>
      <c r="C67" s="295" t="s">
        <v>42</v>
      </c>
      <c r="D67" s="295" t="s">
        <v>38</v>
      </c>
      <c r="E67" s="305">
        <v>225254</v>
      </c>
      <c r="F67" s="305">
        <v>252738</v>
      </c>
      <c r="G67" s="305">
        <v>418775.5</v>
      </c>
      <c r="H67" s="305">
        <v>557689.5</v>
      </c>
    </row>
    <row r="68" spans="2:8" ht="15.75" thickBot="1" x14ac:dyDescent="0.3">
      <c r="B68" s="271">
        <v>63</v>
      </c>
      <c r="C68" s="295" t="s">
        <v>4</v>
      </c>
      <c r="D68" s="295" t="s">
        <v>7</v>
      </c>
      <c r="E68" s="305">
        <v>594216.5</v>
      </c>
      <c r="F68" s="305">
        <v>621700.5</v>
      </c>
      <c r="G68" s="305">
        <v>929646.5</v>
      </c>
      <c r="H68" s="305">
        <v>1068560.5</v>
      </c>
    </row>
    <row r="69" spans="2:8" ht="15.75" thickBot="1" x14ac:dyDescent="0.3">
      <c r="B69" s="271">
        <v>64</v>
      </c>
      <c r="C69" s="295" t="s">
        <v>16</v>
      </c>
      <c r="D69" s="295" t="s">
        <v>19</v>
      </c>
      <c r="E69" s="305">
        <v>587174</v>
      </c>
      <c r="F69" s="305">
        <v>614658</v>
      </c>
      <c r="G69" s="305">
        <v>919895</v>
      </c>
      <c r="H69" s="305">
        <v>1058809</v>
      </c>
    </row>
    <row r="70" spans="2:8" ht="15.75" thickBot="1" x14ac:dyDescent="0.3">
      <c r="B70" s="271">
        <v>65</v>
      </c>
      <c r="C70" s="295" t="s">
        <v>16</v>
      </c>
      <c r="D70" s="295" t="s">
        <v>22</v>
      </c>
      <c r="E70" s="305">
        <v>587174</v>
      </c>
      <c r="F70" s="305">
        <v>614658</v>
      </c>
      <c r="G70" s="305">
        <v>919895</v>
      </c>
      <c r="H70" s="305">
        <v>1058809</v>
      </c>
    </row>
    <row r="71" spans="2:8" ht="15.75" thickBot="1" x14ac:dyDescent="0.3">
      <c r="B71" s="271">
        <v>66</v>
      </c>
      <c r="C71" s="295" t="s">
        <v>45</v>
      </c>
      <c r="D71" s="295" t="s">
        <v>13</v>
      </c>
      <c r="E71" s="305">
        <v>396401</v>
      </c>
      <c r="F71" s="305">
        <v>423885</v>
      </c>
      <c r="G71" s="305">
        <v>655748</v>
      </c>
      <c r="H71" s="305">
        <v>794662</v>
      </c>
    </row>
    <row r="72" spans="2:8" ht="15.75" thickBot="1" x14ac:dyDescent="0.3">
      <c r="B72" s="271">
        <v>67</v>
      </c>
      <c r="C72" s="295" t="s">
        <v>36</v>
      </c>
      <c r="D72" s="295" t="s">
        <v>33</v>
      </c>
      <c r="E72" s="305">
        <v>428769</v>
      </c>
      <c r="F72" s="305">
        <v>456253</v>
      </c>
      <c r="G72" s="305">
        <v>700565</v>
      </c>
      <c r="H72" s="305">
        <v>839479</v>
      </c>
    </row>
    <row r="73" spans="2:8" ht="15.75" thickBot="1" x14ac:dyDescent="0.3">
      <c r="B73" s="271">
        <v>68</v>
      </c>
      <c r="C73" s="295" t="s">
        <v>36</v>
      </c>
      <c r="D73" s="295" t="s">
        <v>38</v>
      </c>
      <c r="E73" s="305">
        <v>328732.5</v>
      </c>
      <c r="F73" s="305">
        <v>356216.5</v>
      </c>
      <c r="G73" s="305">
        <v>562053</v>
      </c>
      <c r="H73" s="305">
        <v>700967</v>
      </c>
    </row>
    <row r="74" spans="2:8" ht="15.75" thickBot="1" x14ac:dyDescent="0.3">
      <c r="B74" s="271">
        <v>69</v>
      </c>
      <c r="C74" s="295" t="s">
        <v>36</v>
      </c>
      <c r="D74" s="295" t="s">
        <v>42</v>
      </c>
      <c r="E74" s="305">
        <v>325290.5</v>
      </c>
      <c r="F74" s="305">
        <v>352774.5</v>
      </c>
      <c r="G74" s="305">
        <v>557287.5</v>
      </c>
      <c r="H74" s="305">
        <v>696201.5</v>
      </c>
    </row>
    <row r="75" spans="2:8" ht="15" customHeight="1" x14ac:dyDescent="0.25">
      <c r="B75" s="450" t="s">
        <v>1106</v>
      </c>
      <c r="C75" s="451"/>
      <c r="D75" s="451"/>
      <c r="E75" s="451"/>
      <c r="F75" s="451"/>
      <c r="G75" s="451"/>
      <c r="H75" s="451"/>
    </row>
    <row r="76" spans="2:8" x14ac:dyDescent="0.25">
      <c r="B76" s="444" t="s">
        <v>1107</v>
      </c>
      <c r="C76" s="444"/>
      <c r="D76" s="444"/>
      <c r="E76" s="444"/>
      <c r="F76" s="444"/>
      <c r="G76" s="444"/>
      <c r="H76" s="444"/>
    </row>
  </sheetData>
  <mergeCells count="10">
    <mergeCell ref="B76:H76"/>
    <mergeCell ref="B2:H2"/>
    <mergeCell ref="B4:B5"/>
    <mergeCell ref="C4:D4"/>
    <mergeCell ref="C5:D5"/>
    <mergeCell ref="B75:H75"/>
    <mergeCell ref="E4:E5"/>
    <mergeCell ref="F4:F5"/>
    <mergeCell ref="G4:G5"/>
    <mergeCell ref="H4:H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7"/>
  <sheetViews>
    <sheetView zoomScale="115" zoomScaleNormal="115" workbookViewId="0"/>
  </sheetViews>
  <sheetFormatPr baseColWidth="10" defaultRowHeight="15" x14ac:dyDescent="0.25"/>
  <cols>
    <col min="1" max="1" width="11.42578125" style="4"/>
    <col min="2" max="2" width="15.28515625" style="4" customWidth="1"/>
    <col min="3" max="3" width="14" style="4" customWidth="1"/>
    <col min="4" max="16384" width="11.42578125" style="4"/>
  </cols>
  <sheetData>
    <row r="2" spans="2:19" ht="15.75" customHeight="1" thickBot="1" x14ac:dyDescent="0.3">
      <c r="B2" s="458" t="s">
        <v>1198</v>
      </c>
      <c r="C2" s="458"/>
      <c r="D2" s="458"/>
      <c r="E2" s="458"/>
      <c r="F2" s="458"/>
      <c r="G2" s="458"/>
      <c r="H2" s="458"/>
      <c r="I2" s="458"/>
      <c r="J2" s="458"/>
      <c r="K2" s="458"/>
      <c r="L2" s="458"/>
      <c r="M2" s="458"/>
      <c r="N2" s="458"/>
      <c r="O2" s="458"/>
      <c r="P2" s="458"/>
      <c r="Q2" s="458"/>
      <c r="R2" s="458"/>
      <c r="S2" s="458"/>
    </row>
    <row r="3" spans="2:19" ht="15.75" customHeight="1" thickBot="1" x14ac:dyDescent="0.3">
      <c r="B3" s="265" t="s">
        <v>108</v>
      </c>
      <c r="C3" s="266"/>
      <c r="D3" s="266"/>
      <c r="E3" s="266"/>
      <c r="F3" s="266"/>
      <c r="G3" s="266"/>
      <c r="H3" s="266"/>
      <c r="I3" s="266"/>
      <c r="J3" s="266"/>
      <c r="K3" s="266"/>
      <c r="L3" s="266"/>
      <c r="M3" s="266"/>
      <c r="N3" s="266"/>
      <c r="O3" s="266"/>
      <c r="P3" s="266"/>
      <c r="Q3" s="266"/>
      <c r="R3" s="266"/>
      <c r="S3" s="266"/>
    </row>
    <row r="4" spans="2:19" ht="23.25" thickBot="1" x14ac:dyDescent="0.3">
      <c r="B4" s="267" t="s">
        <v>193</v>
      </c>
      <c r="C4" s="267" t="s">
        <v>194</v>
      </c>
      <c r="D4" s="268" t="s">
        <v>1043</v>
      </c>
      <c r="E4" s="268" t="s">
        <v>1044</v>
      </c>
      <c r="F4" s="268" t="s">
        <v>1045</v>
      </c>
      <c r="G4" s="268" t="s">
        <v>1046</v>
      </c>
      <c r="H4" s="268" t="s">
        <v>1047</v>
      </c>
      <c r="I4" s="268" t="s">
        <v>1048</v>
      </c>
      <c r="J4" s="268" t="s">
        <v>1049</v>
      </c>
      <c r="K4" s="268" t="s">
        <v>1050</v>
      </c>
      <c r="L4" s="268" t="s">
        <v>1051</v>
      </c>
      <c r="M4" s="268" t="s">
        <v>1052</v>
      </c>
      <c r="N4" s="268" t="s">
        <v>1053</v>
      </c>
      <c r="O4" s="268" t="s">
        <v>1054</v>
      </c>
      <c r="P4" s="268" t="s">
        <v>1055</v>
      </c>
      <c r="Q4" s="268" t="s">
        <v>1056</v>
      </c>
      <c r="R4" s="268" t="s">
        <v>1057</v>
      </c>
      <c r="S4" s="268" t="s">
        <v>1058</v>
      </c>
    </row>
    <row r="5" spans="2:19" ht="15.75" thickBot="1" x14ac:dyDescent="0.3">
      <c r="B5" s="462" t="s">
        <v>1059</v>
      </c>
      <c r="C5" s="463"/>
      <c r="D5" s="269">
        <v>100.00000000000003</v>
      </c>
      <c r="E5" s="269">
        <v>100</v>
      </c>
      <c r="F5" s="269">
        <v>99.999999999999986</v>
      </c>
      <c r="G5" s="269">
        <v>100.00000000000001</v>
      </c>
      <c r="H5" s="269">
        <v>99.999999999999972</v>
      </c>
      <c r="I5" s="269">
        <v>100</v>
      </c>
      <c r="J5" s="269">
        <v>99.999999999999986</v>
      </c>
      <c r="K5" s="269">
        <v>99.999999999999986</v>
      </c>
      <c r="L5" s="269">
        <v>99.999999999999986</v>
      </c>
      <c r="M5" s="269">
        <v>100</v>
      </c>
      <c r="N5" s="269">
        <v>99.999999999999986</v>
      </c>
      <c r="O5" s="269">
        <v>99.999999999999986</v>
      </c>
      <c r="P5" s="269">
        <v>100.00000000000003</v>
      </c>
      <c r="Q5" s="269">
        <v>100.00000000000001</v>
      </c>
      <c r="R5" s="269">
        <v>99.999999999999986</v>
      </c>
      <c r="S5" s="269">
        <v>99.999999999999986</v>
      </c>
    </row>
    <row r="6" spans="2:19" ht="15.75" thickBot="1" x14ac:dyDescent="0.3">
      <c r="B6" s="459"/>
      <c r="C6" s="226" t="s">
        <v>1060</v>
      </c>
      <c r="D6" s="270">
        <v>34.228135143996987</v>
      </c>
      <c r="E6" s="270">
        <v>34.128184374398053</v>
      </c>
      <c r="F6" s="270">
        <v>34.043263873797194</v>
      </c>
      <c r="G6" s="270">
        <v>34.663057551412997</v>
      </c>
      <c r="H6" s="270">
        <v>34.745738622209913</v>
      </c>
      <c r="I6" s="270">
        <v>34.954238295433107</v>
      </c>
      <c r="J6" s="270">
        <v>34.977174306582263</v>
      </c>
      <c r="K6" s="270">
        <v>34.940914722590485</v>
      </c>
      <c r="L6" s="270">
        <v>34.882035621333124</v>
      </c>
      <c r="M6" s="270">
        <v>34.873909744430051</v>
      </c>
      <c r="N6" s="270">
        <v>34.863921151546165</v>
      </c>
      <c r="O6" s="270">
        <v>34.830316811591878</v>
      </c>
      <c r="P6" s="270">
        <v>34.781296605653999</v>
      </c>
      <c r="Q6" s="270">
        <v>34.730227938251154</v>
      </c>
      <c r="R6" s="270">
        <v>34.679134599999635</v>
      </c>
      <c r="S6" s="270">
        <v>34.679134599999635</v>
      </c>
    </row>
    <row r="7" spans="2:19" ht="15.75" thickBot="1" x14ac:dyDescent="0.3">
      <c r="B7" s="460"/>
      <c r="C7" s="226" t="s">
        <v>1061</v>
      </c>
      <c r="D7" s="270">
        <v>8.7429447744317592</v>
      </c>
      <c r="E7" s="270">
        <v>8.7392771231860653</v>
      </c>
      <c r="F7" s="270">
        <v>8.8835103315320758</v>
      </c>
      <c r="G7" s="270">
        <v>8.698886091683244</v>
      </c>
      <c r="H7" s="270">
        <v>8.6091390813846242</v>
      </c>
      <c r="I7" s="270">
        <v>8.5201246174986007</v>
      </c>
      <c r="J7" s="270">
        <v>8.5594724594234162</v>
      </c>
      <c r="K7" s="270">
        <v>8.6391633532059195</v>
      </c>
      <c r="L7" s="270">
        <v>8.7514349291164795</v>
      </c>
      <c r="M7" s="270">
        <v>8.9085951788463831</v>
      </c>
      <c r="N7" s="270">
        <v>8.9893999271282574</v>
      </c>
      <c r="O7" s="270">
        <v>8.9245044459208493</v>
      </c>
      <c r="P7" s="270">
        <v>8.8755820164922188</v>
      </c>
      <c r="Q7" s="270">
        <v>8.8369782674602959</v>
      </c>
      <c r="R7" s="270">
        <v>8.7956420612550854</v>
      </c>
      <c r="S7" s="270">
        <v>8.7956420612550854</v>
      </c>
    </row>
    <row r="8" spans="2:19" ht="15.75" thickBot="1" x14ac:dyDescent="0.3">
      <c r="B8" s="460"/>
      <c r="C8" s="226" t="s">
        <v>6</v>
      </c>
      <c r="D8" s="270">
        <v>17.71363160909468</v>
      </c>
      <c r="E8" s="270">
        <v>17.615751440653575</v>
      </c>
      <c r="F8" s="270">
        <v>17.486000166571205</v>
      </c>
      <c r="G8" s="270">
        <v>17.258737485725767</v>
      </c>
      <c r="H8" s="270">
        <v>17.186616463874973</v>
      </c>
      <c r="I8" s="270">
        <v>17.086238633379995</v>
      </c>
      <c r="J8" s="270">
        <v>17.002163354613096</v>
      </c>
      <c r="K8" s="270">
        <v>16.927291070918685</v>
      </c>
      <c r="L8" s="270">
        <v>16.868713060805661</v>
      </c>
      <c r="M8" s="270">
        <v>16.838991684590976</v>
      </c>
      <c r="N8" s="270">
        <v>16.835690524609756</v>
      </c>
      <c r="O8" s="270">
        <v>16.882279161348187</v>
      </c>
      <c r="P8" s="270">
        <v>16.933765110111253</v>
      </c>
      <c r="Q8" s="270">
        <v>16.985976216679308</v>
      </c>
      <c r="R8" s="270">
        <v>17.046629194946739</v>
      </c>
      <c r="S8" s="270">
        <v>17.046629194946739</v>
      </c>
    </row>
    <row r="9" spans="2:19" ht="15.75" thickBot="1" x14ac:dyDescent="0.3">
      <c r="B9" s="460"/>
      <c r="C9" s="226" t="s">
        <v>9</v>
      </c>
      <c r="D9" s="270">
        <v>14.041255890325715</v>
      </c>
      <c r="E9" s="270">
        <v>14.152804977573307</v>
      </c>
      <c r="F9" s="270">
        <v>14.307458408787744</v>
      </c>
      <c r="G9" s="270">
        <v>14.336787250087472</v>
      </c>
      <c r="H9" s="270">
        <v>14.480015689679131</v>
      </c>
      <c r="I9" s="270">
        <v>14.56210500661588</v>
      </c>
      <c r="J9" s="270">
        <v>14.660456929220606</v>
      </c>
      <c r="K9" s="270">
        <v>14.79020198088539</v>
      </c>
      <c r="L9" s="270">
        <v>14.890364096221528</v>
      </c>
      <c r="M9" s="270">
        <v>14.853171328200684</v>
      </c>
      <c r="N9" s="270">
        <v>14.821614749162054</v>
      </c>
      <c r="O9" s="270">
        <v>14.806591541741017</v>
      </c>
      <c r="P9" s="270">
        <v>14.795469657893193</v>
      </c>
      <c r="Q9" s="270">
        <v>14.790022862781409</v>
      </c>
      <c r="R9" s="270">
        <v>14.786182054985991</v>
      </c>
      <c r="S9" s="270">
        <v>14.786182054985991</v>
      </c>
    </row>
    <row r="10" spans="2:19" ht="15.75" thickBot="1" x14ac:dyDescent="0.3">
      <c r="B10" s="460"/>
      <c r="C10" s="226" t="s">
        <v>12</v>
      </c>
      <c r="D10" s="270">
        <v>16.735005553916981</v>
      </c>
      <c r="E10" s="270">
        <v>16.820025494074699</v>
      </c>
      <c r="F10" s="270">
        <v>16.792149852426494</v>
      </c>
      <c r="G10" s="270">
        <v>16.657331625647604</v>
      </c>
      <c r="H10" s="270">
        <v>16.636503606435443</v>
      </c>
      <c r="I10" s="270">
        <v>16.591512139566298</v>
      </c>
      <c r="J10" s="270">
        <v>16.56631466271967</v>
      </c>
      <c r="K10" s="270">
        <v>16.527149221839629</v>
      </c>
      <c r="L10" s="270">
        <v>16.489514077306605</v>
      </c>
      <c r="M10" s="270">
        <v>16.458484321673993</v>
      </c>
      <c r="N10" s="270">
        <v>16.459015978127436</v>
      </c>
      <c r="O10" s="270">
        <v>16.526432035518059</v>
      </c>
      <c r="P10" s="270">
        <v>16.586345457898119</v>
      </c>
      <c r="Q10" s="270">
        <v>16.635423885108093</v>
      </c>
      <c r="R10" s="270">
        <v>16.679194498658166</v>
      </c>
      <c r="S10" s="270">
        <v>16.679194498658166</v>
      </c>
    </row>
    <row r="11" spans="2:19" ht="15.75" thickBot="1" x14ac:dyDescent="0.3">
      <c r="B11" s="461"/>
      <c r="C11" s="226" t="s">
        <v>14</v>
      </c>
      <c r="D11" s="270">
        <v>8.5390270282338747</v>
      </c>
      <c r="E11" s="270">
        <v>8.5439565901143162</v>
      </c>
      <c r="F11" s="270">
        <v>8.4876173668852957</v>
      </c>
      <c r="G11" s="270">
        <v>8.3851999954429122</v>
      </c>
      <c r="H11" s="270">
        <v>8.3419865364159218</v>
      </c>
      <c r="I11" s="270">
        <v>8.2857813075061024</v>
      </c>
      <c r="J11" s="270">
        <v>8.2344182874409402</v>
      </c>
      <c r="K11" s="270">
        <v>8.1752796505598972</v>
      </c>
      <c r="L11" s="270">
        <v>8.1179382152166113</v>
      </c>
      <c r="M11" s="270">
        <v>8.066847742257897</v>
      </c>
      <c r="N11" s="270">
        <v>8.0303576694263299</v>
      </c>
      <c r="O11" s="270">
        <v>8.0298760038800037</v>
      </c>
      <c r="P11" s="270">
        <v>8.0275411519512136</v>
      </c>
      <c r="Q11" s="270">
        <v>8.0213708297197357</v>
      </c>
      <c r="R11" s="270">
        <v>8.0132175901543903</v>
      </c>
      <c r="S11" s="270">
        <v>8.0132175901543903</v>
      </c>
    </row>
    <row r="12" spans="2:19" ht="15.75" thickBot="1" x14ac:dyDescent="0.3">
      <c r="B12" s="462" t="s">
        <v>1062</v>
      </c>
      <c r="C12" s="463"/>
      <c r="D12" s="269">
        <v>100</v>
      </c>
      <c r="E12" s="269">
        <v>100</v>
      </c>
      <c r="F12" s="269">
        <v>100.00000000000001</v>
      </c>
      <c r="G12" s="269">
        <v>100.00000000000001</v>
      </c>
      <c r="H12" s="269">
        <v>100</v>
      </c>
      <c r="I12" s="269">
        <v>100</v>
      </c>
      <c r="J12" s="269">
        <v>100.00000000000001</v>
      </c>
      <c r="K12" s="269">
        <v>99.999999999999986</v>
      </c>
      <c r="L12" s="269">
        <v>100</v>
      </c>
      <c r="M12" s="269">
        <v>99.999999999999986</v>
      </c>
      <c r="N12" s="269">
        <v>100</v>
      </c>
      <c r="O12" s="269">
        <v>100.00000000000001</v>
      </c>
      <c r="P12" s="269">
        <v>100.00000000000003</v>
      </c>
      <c r="Q12" s="269">
        <v>100.00000000000001</v>
      </c>
      <c r="R12" s="269">
        <v>99.999999999999972</v>
      </c>
      <c r="S12" s="269">
        <v>100</v>
      </c>
    </row>
    <row r="13" spans="2:19" ht="15.75" thickBot="1" x14ac:dyDescent="0.3">
      <c r="B13" s="459"/>
      <c r="C13" s="226" t="s">
        <v>17</v>
      </c>
      <c r="D13" s="270">
        <v>19.773838780197224</v>
      </c>
      <c r="E13" s="270">
        <v>19.423142064445251</v>
      </c>
      <c r="F13" s="270">
        <v>18.983646041954117</v>
      </c>
      <c r="G13" s="270">
        <v>18.68647983646937</v>
      </c>
      <c r="H13" s="270">
        <v>18.669143437906936</v>
      </c>
      <c r="I13" s="270">
        <v>18.955260121362247</v>
      </c>
      <c r="J13" s="270">
        <v>19.223007205666814</v>
      </c>
      <c r="K13" s="270">
        <v>19.536786120016693</v>
      </c>
      <c r="L13" s="270">
        <v>19.841285971102383</v>
      </c>
      <c r="M13" s="270">
        <v>20.151819437330676</v>
      </c>
      <c r="N13" s="270">
        <v>20.455234544253791</v>
      </c>
      <c r="O13" s="270">
        <v>20.760358599096591</v>
      </c>
      <c r="P13" s="270">
        <v>21.057924189355923</v>
      </c>
      <c r="Q13" s="270">
        <v>21.299307872951697</v>
      </c>
      <c r="R13" s="270">
        <v>21.527944559897811</v>
      </c>
      <c r="S13" s="270">
        <v>21.527944559897811</v>
      </c>
    </row>
    <row r="14" spans="2:19" ht="15.75" thickBot="1" x14ac:dyDescent="0.3">
      <c r="B14" s="460"/>
      <c r="C14" s="226" t="s">
        <v>20</v>
      </c>
      <c r="D14" s="270">
        <v>10.02322766858987</v>
      </c>
      <c r="E14" s="270">
        <v>10.520545564350513</v>
      </c>
      <c r="F14" s="270">
        <v>11.182910594688904</v>
      </c>
      <c r="G14" s="270">
        <v>11.316750649148883</v>
      </c>
      <c r="H14" s="270">
        <v>11.631608920089892</v>
      </c>
      <c r="I14" s="270">
        <v>12.036956554650001</v>
      </c>
      <c r="J14" s="270">
        <v>12.376902722025534</v>
      </c>
      <c r="K14" s="270">
        <v>12.611314429531252</v>
      </c>
      <c r="L14" s="270">
        <v>12.814361236619421</v>
      </c>
      <c r="M14" s="270">
        <v>12.959843271698372</v>
      </c>
      <c r="N14" s="270">
        <v>13.016315364787943</v>
      </c>
      <c r="O14" s="270">
        <v>13.024962398285506</v>
      </c>
      <c r="P14" s="270">
        <v>13.001943657550147</v>
      </c>
      <c r="Q14" s="270">
        <v>12.970218543937543</v>
      </c>
      <c r="R14" s="270">
        <v>12.953022130578304</v>
      </c>
      <c r="S14" s="270">
        <v>12.953022130578304</v>
      </c>
    </row>
    <row r="15" spans="2:19" ht="15.75" thickBot="1" x14ac:dyDescent="0.3">
      <c r="B15" s="460"/>
      <c r="C15" s="226" t="s">
        <v>23</v>
      </c>
      <c r="D15" s="270">
        <v>36.559432690729125</v>
      </c>
      <c r="E15" s="270">
        <v>36.449493391572034</v>
      </c>
      <c r="F15" s="270">
        <v>36.523565173402353</v>
      </c>
      <c r="G15" s="270">
        <v>36.920348619530081</v>
      </c>
      <c r="H15" s="270">
        <v>36.856527368308029</v>
      </c>
      <c r="I15" s="270">
        <v>36.495647096985515</v>
      </c>
      <c r="J15" s="270">
        <v>36.278789774074816</v>
      </c>
      <c r="K15" s="270">
        <v>36.11180051045789</v>
      </c>
      <c r="L15" s="270">
        <v>35.93321788128678</v>
      </c>
      <c r="M15" s="270">
        <v>35.778521775711809</v>
      </c>
      <c r="N15" s="270">
        <v>35.670724384662975</v>
      </c>
      <c r="O15" s="270">
        <v>35.610527434995795</v>
      </c>
      <c r="P15" s="270">
        <v>35.51428661282344</v>
      </c>
      <c r="Q15" s="270">
        <v>35.469221816211856</v>
      </c>
      <c r="R15" s="270">
        <v>35.418680934174269</v>
      </c>
      <c r="S15" s="270">
        <v>35.418680934174269</v>
      </c>
    </row>
    <row r="16" spans="2:19" ht="15.75" thickBot="1" x14ac:dyDescent="0.3">
      <c r="B16" s="460"/>
      <c r="C16" s="226" t="s">
        <v>26</v>
      </c>
      <c r="D16" s="270">
        <v>8.1129465524571032</v>
      </c>
      <c r="E16" s="270">
        <v>8.5829781292696676</v>
      </c>
      <c r="F16" s="270">
        <v>8.4344062129898845</v>
      </c>
      <c r="G16" s="270">
        <v>9.0537045684329485</v>
      </c>
      <c r="H16" s="270">
        <v>9.2453073039633829</v>
      </c>
      <c r="I16" s="270">
        <v>9.3577386381750767</v>
      </c>
      <c r="J16" s="270">
        <v>9.3000054260774814</v>
      </c>
      <c r="K16" s="270">
        <v>9.2034344391930691</v>
      </c>
      <c r="L16" s="270">
        <v>9.1280458566593232</v>
      </c>
      <c r="M16" s="270">
        <v>9.0559656675844309</v>
      </c>
      <c r="N16" s="270">
        <v>8.9891490511396039</v>
      </c>
      <c r="O16" s="270">
        <v>8.9248315183715832</v>
      </c>
      <c r="P16" s="270">
        <v>8.8732112207951985</v>
      </c>
      <c r="Q16" s="270">
        <v>8.8338825760260722</v>
      </c>
      <c r="R16" s="270">
        <v>8.7932163051838792</v>
      </c>
      <c r="S16" s="270">
        <v>8.7932163051838792</v>
      </c>
    </row>
    <row r="17" spans="2:19" ht="15.75" thickBot="1" x14ac:dyDescent="0.3">
      <c r="B17" s="460"/>
      <c r="C17" s="226" t="s">
        <v>29</v>
      </c>
      <c r="D17" s="270">
        <v>25.530554308026666</v>
      </c>
      <c r="E17" s="270">
        <v>25.023840850362522</v>
      </c>
      <c r="F17" s="270">
        <v>24.875471976964732</v>
      </c>
      <c r="G17" s="270">
        <v>24.02271632641872</v>
      </c>
      <c r="H17" s="270">
        <v>23.597412969731771</v>
      </c>
      <c r="I17" s="270">
        <v>23.154397588827162</v>
      </c>
      <c r="J17" s="270">
        <v>22.821294872155352</v>
      </c>
      <c r="K17" s="270">
        <v>22.536664500801106</v>
      </c>
      <c r="L17" s="270">
        <v>22.283089054332105</v>
      </c>
      <c r="M17" s="270">
        <v>22.053849847674702</v>
      </c>
      <c r="N17" s="270">
        <v>21.868576655155696</v>
      </c>
      <c r="O17" s="270">
        <v>21.679320049250521</v>
      </c>
      <c r="P17" s="270">
        <v>21.552634319475292</v>
      </c>
      <c r="Q17" s="270">
        <v>21.427369190872827</v>
      </c>
      <c r="R17" s="270">
        <v>21.30713607016574</v>
      </c>
      <c r="S17" s="270">
        <v>21.30713607016574</v>
      </c>
    </row>
    <row r="18" spans="2:19" ht="15.75" thickBot="1" x14ac:dyDescent="0.3">
      <c r="B18" s="462" t="s">
        <v>1063</v>
      </c>
      <c r="C18" s="463"/>
      <c r="D18" s="269">
        <v>100.00000000000001</v>
      </c>
      <c r="E18" s="269">
        <v>100.00000000000001</v>
      </c>
      <c r="F18" s="269">
        <v>100</v>
      </c>
      <c r="G18" s="269">
        <v>100</v>
      </c>
      <c r="H18" s="269">
        <v>99.999999999999986</v>
      </c>
      <c r="I18" s="269">
        <v>100</v>
      </c>
      <c r="J18" s="269">
        <v>99.999999999999986</v>
      </c>
      <c r="K18" s="269">
        <v>100.00000000000001</v>
      </c>
      <c r="L18" s="269">
        <v>100.00000000000001</v>
      </c>
      <c r="M18" s="269">
        <v>100.00000000000001</v>
      </c>
      <c r="N18" s="269">
        <v>99.999999999999986</v>
      </c>
      <c r="O18" s="269">
        <v>100.00000000000001</v>
      </c>
      <c r="P18" s="269">
        <v>99.999999999999972</v>
      </c>
      <c r="Q18" s="269">
        <v>100.00000000000001</v>
      </c>
      <c r="R18" s="269">
        <v>99.999999999999972</v>
      </c>
      <c r="S18" s="269">
        <v>100</v>
      </c>
    </row>
    <row r="19" spans="2:19" ht="15.75" thickBot="1" x14ac:dyDescent="0.3">
      <c r="B19" s="459"/>
      <c r="C19" s="226" t="s">
        <v>32</v>
      </c>
      <c r="D19" s="270">
        <v>4.2374556941000963</v>
      </c>
      <c r="E19" s="270">
        <v>4.1974547656057108</v>
      </c>
      <c r="F19" s="270">
        <v>4.0637232929926252</v>
      </c>
      <c r="G19" s="270">
        <v>4.0629492113190748</v>
      </c>
      <c r="H19" s="270">
        <v>4.0939125549681226</v>
      </c>
      <c r="I19" s="270">
        <v>4.0761852314311451</v>
      </c>
      <c r="J19" s="270">
        <v>4.0604848786186789</v>
      </c>
      <c r="K19" s="270">
        <v>4.0565101963903833</v>
      </c>
      <c r="L19" s="270">
        <v>4.0660933184768711</v>
      </c>
      <c r="M19" s="270">
        <v>4.0687581840310356</v>
      </c>
      <c r="N19" s="270">
        <v>4.0897353300509103</v>
      </c>
      <c r="O19" s="270">
        <v>4.0852574997473159</v>
      </c>
      <c r="P19" s="270">
        <v>4.0636559134528181</v>
      </c>
      <c r="Q19" s="270">
        <v>4.0420319808142251</v>
      </c>
      <c r="R19" s="270">
        <v>4.026711627703925</v>
      </c>
      <c r="S19" s="270">
        <v>4.026711627703925</v>
      </c>
    </row>
    <row r="20" spans="2:19" ht="15.75" thickBot="1" x14ac:dyDescent="0.3">
      <c r="B20" s="460"/>
      <c r="C20" s="226" t="s">
        <v>35</v>
      </c>
      <c r="D20" s="270">
        <v>3.6946046928343197</v>
      </c>
      <c r="E20" s="270">
        <v>3.5706169684379918</v>
      </c>
      <c r="F20" s="270">
        <v>3.3917511806293557</v>
      </c>
      <c r="G20" s="270">
        <v>3.3078340748520598</v>
      </c>
      <c r="H20" s="270">
        <v>3.2485793375659986</v>
      </c>
      <c r="I20" s="270">
        <v>3.2310088419121232</v>
      </c>
      <c r="J20" s="270">
        <v>3.2252096377909036</v>
      </c>
      <c r="K20" s="270">
        <v>3.2176502584654187</v>
      </c>
      <c r="L20" s="270">
        <v>3.211279259167847</v>
      </c>
      <c r="M20" s="270">
        <v>3.1865651612566861</v>
      </c>
      <c r="N20" s="270">
        <v>3.1827568316531099</v>
      </c>
      <c r="O20" s="270">
        <v>3.1556552851132307</v>
      </c>
      <c r="P20" s="270">
        <v>3.1116781612424318</v>
      </c>
      <c r="Q20" s="270">
        <v>3.0663121837414673</v>
      </c>
      <c r="R20" s="270">
        <v>3.0344105756443658</v>
      </c>
      <c r="S20" s="270">
        <v>3.0344105756443658</v>
      </c>
    </row>
    <row r="21" spans="2:19" ht="15.75" thickBot="1" x14ac:dyDescent="0.3">
      <c r="B21" s="460"/>
      <c r="C21" s="226" t="s">
        <v>37</v>
      </c>
      <c r="D21" s="270">
        <v>8.0032812749384821</v>
      </c>
      <c r="E21" s="270">
        <v>7.8643189481752751</v>
      </c>
      <c r="F21" s="270">
        <v>7.5585982828418805</v>
      </c>
      <c r="G21" s="270">
        <v>7.4329061605755804</v>
      </c>
      <c r="H21" s="270">
        <v>7.3706608099655906</v>
      </c>
      <c r="I21" s="270">
        <v>7.4091754567552002</v>
      </c>
      <c r="J21" s="270">
        <v>7.4694493729271656</v>
      </c>
      <c r="K21" s="270">
        <v>7.5311459540452361</v>
      </c>
      <c r="L21" s="270">
        <v>7.5997494750029535</v>
      </c>
      <c r="M21" s="270">
        <v>7.6356125001078246</v>
      </c>
      <c r="N21" s="270">
        <v>7.7182560009625574</v>
      </c>
      <c r="O21" s="270">
        <v>7.7601605459020409</v>
      </c>
      <c r="P21" s="270">
        <v>7.7782176026490859</v>
      </c>
      <c r="Q21" s="270">
        <v>7.78554319197859</v>
      </c>
      <c r="R21" s="270">
        <v>7.8178092962512924</v>
      </c>
      <c r="S21" s="270">
        <v>7.8178092962512924</v>
      </c>
    </row>
    <row r="22" spans="2:19" ht="15.75" thickBot="1" x14ac:dyDescent="0.3">
      <c r="B22" s="460"/>
      <c r="C22" s="226" t="s">
        <v>39</v>
      </c>
      <c r="D22" s="270">
        <v>4.4050183082160519</v>
      </c>
      <c r="E22" s="270">
        <v>4.3386651584262514</v>
      </c>
      <c r="F22" s="270">
        <v>4.1247980936971</v>
      </c>
      <c r="G22" s="270">
        <v>4.0124719658189214</v>
      </c>
      <c r="H22" s="270">
        <v>3.9280970626011373</v>
      </c>
      <c r="I22" s="270">
        <v>3.9121202233234267</v>
      </c>
      <c r="J22" s="270">
        <v>3.8907297016015612</v>
      </c>
      <c r="K22" s="270">
        <v>3.8788983070077472</v>
      </c>
      <c r="L22" s="270">
        <v>3.8672993659587838</v>
      </c>
      <c r="M22" s="270">
        <v>3.8431091612988659</v>
      </c>
      <c r="N22" s="270">
        <v>3.8275162199740325</v>
      </c>
      <c r="O22" s="270">
        <v>3.7935385699939213</v>
      </c>
      <c r="P22" s="270">
        <v>3.7412616213014975</v>
      </c>
      <c r="Q22" s="270">
        <v>3.6957344178515998</v>
      </c>
      <c r="R22" s="270">
        <v>3.6499326675598556</v>
      </c>
      <c r="S22" s="270">
        <v>3.6499326675598556</v>
      </c>
    </row>
    <row r="23" spans="2:19" ht="15.75" thickBot="1" x14ac:dyDescent="0.3">
      <c r="B23" s="460"/>
      <c r="C23" s="226" t="s">
        <v>41</v>
      </c>
      <c r="D23" s="270">
        <v>52.546841095288833</v>
      </c>
      <c r="E23" s="270">
        <v>52.768251261946233</v>
      </c>
      <c r="F23" s="270">
        <v>54.158817503572777</v>
      </c>
      <c r="G23" s="270">
        <v>53.179652800214363</v>
      </c>
      <c r="H23" s="270">
        <v>53.902145014858796</v>
      </c>
      <c r="I23" s="270">
        <v>54.017425682365698</v>
      </c>
      <c r="J23" s="270">
        <v>54.155209439019735</v>
      </c>
      <c r="K23" s="270">
        <v>54.235128588880279</v>
      </c>
      <c r="L23" s="270">
        <v>54.345473201900141</v>
      </c>
      <c r="M23" s="270">
        <v>54.291823304605749</v>
      </c>
      <c r="N23" s="270">
        <v>54.341615554174318</v>
      </c>
      <c r="O23" s="270">
        <v>54.347147509820715</v>
      </c>
      <c r="P23" s="270">
        <v>54.344831558530458</v>
      </c>
      <c r="Q23" s="270">
        <v>54.365266977588412</v>
      </c>
      <c r="R23" s="270">
        <v>54.362605845331494</v>
      </c>
      <c r="S23" s="270">
        <v>54.362605845331494</v>
      </c>
    </row>
    <row r="24" spans="2:19" ht="15.75" thickBot="1" x14ac:dyDescent="0.3">
      <c r="B24" s="460"/>
      <c r="C24" s="226" t="s">
        <v>43</v>
      </c>
      <c r="D24" s="270">
        <v>13.515588134039533</v>
      </c>
      <c r="E24" s="270">
        <v>13.748176923899372</v>
      </c>
      <c r="F24" s="270">
        <v>13.547794735232744</v>
      </c>
      <c r="G24" s="270">
        <v>15.074921872087854</v>
      </c>
      <c r="H24" s="270">
        <v>14.657393830074323</v>
      </c>
      <c r="I24" s="270">
        <v>14.523175569013233</v>
      </c>
      <c r="J24" s="270">
        <v>14.339494561797212</v>
      </c>
      <c r="K24" s="270">
        <v>14.187370004376076</v>
      </c>
      <c r="L24" s="270">
        <v>13.971282147556149</v>
      </c>
      <c r="M24" s="270">
        <v>14.047102280334622</v>
      </c>
      <c r="N24" s="270">
        <v>13.85814277020371</v>
      </c>
      <c r="O24" s="270">
        <v>13.875802864462628</v>
      </c>
      <c r="P24" s="270">
        <v>14.004356937586584</v>
      </c>
      <c r="Q24" s="270">
        <v>14.125361496720124</v>
      </c>
      <c r="R24" s="270">
        <v>14.18122234092259</v>
      </c>
      <c r="S24" s="270">
        <v>14.18122234092259</v>
      </c>
    </row>
    <row r="25" spans="2:19" ht="15.75" thickBot="1" x14ac:dyDescent="0.3">
      <c r="B25" s="460"/>
      <c r="C25" s="226" t="s">
        <v>45</v>
      </c>
      <c r="D25" s="270">
        <v>3.4440693339887254</v>
      </c>
      <c r="E25" s="270">
        <v>3.523613238296071</v>
      </c>
      <c r="F25" s="270">
        <v>3.5109318164197036</v>
      </c>
      <c r="G25" s="270">
        <v>3.4573386182134973</v>
      </c>
      <c r="H25" s="270">
        <v>3.4408151402687865</v>
      </c>
      <c r="I25" s="270">
        <v>3.4635944807891015</v>
      </c>
      <c r="J25" s="270">
        <v>3.484096990276512</v>
      </c>
      <c r="K25" s="270">
        <v>3.5085999441230324</v>
      </c>
      <c r="L25" s="270">
        <v>3.5373295118736903</v>
      </c>
      <c r="M25" s="270">
        <v>3.5517468554766034</v>
      </c>
      <c r="N25" s="270">
        <v>3.5843449087624419</v>
      </c>
      <c r="O25" s="270">
        <v>3.5935856881721628</v>
      </c>
      <c r="P25" s="270">
        <v>3.5845014856315269</v>
      </c>
      <c r="Q25" s="270">
        <v>3.5734658609318535</v>
      </c>
      <c r="R25" s="270">
        <v>3.5752765646604829</v>
      </c>
      <c r="S25" s="270">
        <v>3.5752765646604829</v>
      </c>
    </row>
    <row r="26" spans="2:19" ht="15.75" thickBot="1" x14ac:dyDescent="0.3">
      <c r="B26" s="460"/>
      <c r="C26" s="226" t="s">
        <v>1064</v>
      </c>
      <c r="D26" s="270">
        <v>2.4825956678663768</v>
      </c>
      <c r="E26" s="270">
        <v>2.5064349896034814</v>
      </c>
      <c r="F26" s="270">
        <v>2.5019991370249701</v>
      </c>
      <c r="G26" s="270">
        <v>2.4968224945912301</v>
      </c>
      <c r="H26" s="270">
        <v>2.5020760865367913</v>
      </c>
      <c r="I26" s="270">
        <v>2.5386690690874945</v>
      </c>
      <c r="J26" s="270">
        <v>2.5811468442470042</v>
      </c>
      <c r="K26" s="270">
        <v>2.6226306522468539</v>
      </c>
      <c r="L26" s="270">
        <v>2.6657199651701893</v>
      </c>
      <c r="M26" s="270">
        <v>2.693186837164907</v>
      </c>
      <c r="N26" s="270">
        <v>2.7369929395521173</v>
      </c>
      <c r="O26" s="270">
        <v>2.760136875664426</v>
      </c>
      <c r="P26" s="270">
        <v>2.7682242065268881</v>
      </c>
      <c r="Q26" s="270">
        <v>2.7732017010183112</v>
      </c>
      <c r="R26" s="270">
        <v>2.7899241715141585</v>
      </c>
      <c r="S26" s="270">
        <v>2.7899241715141585</v>
      </c>
    </row>
    <row r="27" spans="2:19" ht="15.75" thickBot="1" x14ac:dyDescent="0.3">
      <c r="B27" s="461"/>
      <c r="C27" s="226" t="s">
        <v>47</v>
      </c>
      <c r="D27" s="270">
        <v>7.6705457987275922</v>
      </c>
      <c r="E27" s="270">
        <v>7.4824677456096182</v>
      </c>
      <c r="F27" s="270">
        <v>7.1415859575888252</v>
      </c>
      <c r="G27" s="270">
        <v>6.9751028023274211</v>
      </c>
      <c r="H27" s="270">
        <v>6.8563201631604436</v>
      </c>
      <c r="I27" s="270">
        <v>6.8286454453225858</v>
      </c>
      <c r="J27" s="270">
        <v>6.7941785737212168</v>
      </c>
      <c r="K27" s="270">
        <v>6.7620660944649842</v>
      </c>
      <c r="L27" s="270">
        <v>6.7357737548933763</v>
      </c>
      <c r="M27" s="270">
        <v>6.6820957157237153</v>
      </c>
      <c r="N27" s="270">
        <v>6.6606394446668311</v>
      </c>
      <c r="O27" s="270">
        <v>6.6287151611235631</v>
      </c>
      <c r="P27" s="270">
        <v>6.6032725130786938</v>
      </c>
      <c r="Q27" s="270">
        <v>6.5730821893554054</v>
      </c>
      <c r="R27" s="270">
        <v>6.5621069104118428</v>
      </c>
      <c r="S27" s="270">
        <v>6.5621069104118428</v>
      </c>
    </row>
    <row r="28" spans="2:19" ht="15.75" thickBot="1" x14ac:dyDescent="0.3">
      <c r="B28" s="462" t="s">
        <v>1065</v>
      </c>
      <c r="C28" s="463"/>
      <c r="D28" s="269">
        <v>99.999999999999986</v>
      </c>
      <c r="E28" s="269">
        <v>100.00000000000003</v>
      </c>
      <c r="F28" s="269">
        <v>100</v>
      </c>
      <c r="G28" s="269">
        <v>99.999999999999986</v>
      </c>
      <c r="H28" s="269">
        <v>100.00000000000001</v>
      </c>
      <c r="I28" s="269">
        <v>99.999999999999986</v>
      </c>
      <c r="J28" s="269">
        <v>100.00000000000001</v>
      </c>
      <c r="K28" s="269">
        <v>100</v>
      </c>
      <c r="L28" s="269">
        <v>99.999999999999986</v>
      </c>
      <c r="M28" s="269">
        <v>99.999999999999986</v>
      </c>
      <c r="N28" s="269">
        <v>100.00000000000001</v>
      </c>
      <c r="O28" s="269">
        <v>100.00000000000003</v>
      </c>
      <c r="P28" s="269">
        <v>100.00000000000001</v>
      </c>
      <c r="Q28" s="269">
        <v>100</v>
      </c>
      <c r="R28" s="269">
        <v>100</v>
      </c>
      <c r="S28" s="269">
        <v>100.00000000000001</v>
      </c>
    </row>
    <row r="29" spans="2:19" ht="15.75" thickBot="1" x14ac:dyDescent="0.3">
      <c r="B29" s="459"/>
      <c r="C29" s="226" t="s">
        <v>4</v>
      </c>
      <c r="D29" s="270">
        <v>4.5775964290242648</v>
      </c>
      <c r="E29" s="270">
        <v>4.646033031562375</v>
      </c>
      <c r="F29" s="270">
        <v>4.703911004367872</v>
      </c>
      <c r="G29" s="270">
        <v>4.7823467439483558</v>
      </c>
      <c r="H29" s="270">
        <v>4.8488983391043998</v>
      </c>
      <c r="I29" s="270">
        <v>4.8427650065038588</v>
      </c>
      <c r="J29" s="270">
        <v>4.9294677356504053</v>
      </c>
      <c r="K29" s="270">
        <v>4.9094176605713624</v>
      </c>
      <c r="L29" s="270">
        <v>4.8903802648728369</v>
      </c>
      <c r="M29" s="270">
        <v>4.866031423306401</v>
      </c>
      <c r="N29" s="270">
        <v>4.8620149485112378</v>
      </c>
      <c r="O29" s="270">
        <v>4.8650790410956288</v>
      </c>
      <c r="P29" s="270">
        <v>4.8756518342536035</v>
      </c>
      <c r="Q29" s="270">
        <v>4.8850994293165817</v>
      </c>
      <c r="R29" s="270">
        <v>4.8835584863977379</v>
      </c>
      <c r="S29" s="270">
        <v>4.8835584863977379</v>
      </c>
    </row>
    <row r="30" spans="2:19" ht="15.75" thickBot="1" x14ac:dyDescent="0.3">
      <c r="B30" s="460"/>
      <c r="C30" s="226" t="s">
        <v>7</v>
      </c>
      <c r="D30" s="270">
        <v>23.04978542712951</v>
      </c>
      <c r="E30" s="270">
        <v>23.418893163829075</v>
      </c>
      <c r="F30" s="270">
        <v>23.542604364931989</v>
      </c>
      <c r="G30" s="270">
        <v>23.579318179292024</v>
      </c>
      <c r="H30" s="270">
        <v>23.621600662435348</v>
      </c>
      <c r="I30" s="270">
        <v>23.253047697170729</v>
      </c>
      <c r="J30" s="270">
        <v>22.905217565399209</v>
      </c>
      <c r="K30" s="270">
        <v>22.539469754355174</v>
      </c>
      <c r="L30" s="270">
        <v>22.089497360869803</v>
      </c>
      <c r="M30" s="270">
        <v>21.633733984212178</v>
      </c>
      <c r="N30" s="270">
        <v>21.335340118875131</v>
      </c>
      <c r="O30" s="270">
        <v>21.043103777810796</v>
      </c>
      <c r="P30" s="270">
        <v>20.789896193063583</v>
      </c>
      <c r="Q30" s="270">
        <v>20.545349064689901</v>
      </c>
      <c r="R30" s="270">
        <v>20.328245147312359</v>
      </c>
      <c r="S30" s="270">
        <v>20.328245147312359</v>
      </c>
    </row>
    <row r="31" spans="2:19" ht="15.75" thickBot="1" x14ac:dyDescent="0.3">
      <c r="B31" s="460"/>
      <c r="C31" s="226" t="s">
        <v>10</v>
      </c>
      <c r="D31" s="270">
        <v>16.436935862220292</v>
      </c>
      <c r="E31" s="270">
        <v>16.004059441294274</v>
      </c>
      <c r="F31" s="270">
        <v>15.793465826730845</v>
      </c>
      <c r="G31" s="270">
        <v>15.714185035466578</v>
      </c>
      <c r="H31" s="270">
        <v>15.59240835979962</v>
      </c>
      <c r="I31" s="270">
        <v>15.600406108416969</v>
      </c>
      <c r="J31" s="270">
        <v>15.670168157089098</v>
      </c>
      <c r="K31" s="270">
        <v>15.741532442873632</v>
      </c>
      <c r="L31" s="270">
        <v>15.83995154397809</v>
      </c>
      <c r="M31" s="270">
        <v>15.941832918720294</v>
      </c>
      <c r="N31" s="270">
        <v>16.013351017827734</v>
      </c>
      <c r="O31" s="270">
        <v>16.078200626974386</v>
      </c>
      <c r="P31" s="270">
        <v>16.134901623556672</v>
      </c>
      <c r="Q31" s="270">
        <v>16.190084893605359</v>
      </c>
      <c r="R31" s="270">
        <v>16.245392145277826</v>
      </c>
      <c r="S31" s="270">
        <v>16.245392145277826</v>
      </c>
    </row>
    <row r="32" spans="2:19" ht="15.75" thickBot="1" x14ac:dyDescent="0.3">
      <c r="B32" s="460"/>
      <c r="C32" s="226" t="s">
        <v>13</v>
      </c>
      <c r="D32" s="270">
        <v>9.0446937228840767</v>
      </c>
      <c r="E32" s="270">
        <v>8.9741481859691099</v>
      </c>
      <c r="F32" s="270">
        <v>9.0365372550455074</v>
      </c>
      <c r="G32" s="270">
        <v>9.0185573714135767</v>
      </c>
      <c r="H32" s="270">
        <v>8.9469614414888827</v>
      </c>
      <c r="I32" s="270">
        <v>8.9906801213276744</v>
      </c>
      <c r="J32" s="270">
        <v>9.0696195217269668</v>
      </c>
      <c r="K32" s="270">
        <v>9.188677019021128</v>
      </c>
      <c r="L32" s="270">
        <v>9.3296326211948415</v>
      </c>
      <c r="M32" s="270">
        <v>9.4726540029756663</v>
      </c>
      <c r="N32" s="270">
        <v>9.55450033477719</v>
      </c>
      <c r="O32" s="270">
        <v>9.6037017168074801</v>
      </c>
      <c r="P32" s="270">
        <v>9.6636975987376985</v>
      </c>
      <c r="Q32" s="270">
        <v>9.7212765379439467</v>
      </c>
      <c r="R32" s="270">
        <v>9.7769319590613684</v>
      </c>
      <c r="S32" s="270">
        <v>9.7769319590613684</v>
      </c>
    </row>
    <row r="33" spans="2:19" ht="15.75" thickBot="1" x14ac:dyDescent="0.3">
      <c r="B33" s="460"/>
      <c r="C33" s="226" t="s">
        <v>15</v>
      </c>
      <c r="D33" s="270">
        <v>9.5518759617962328</v>
      </c>
      <c r="E33" s="270">
        <v>9.6341223593311476</v>
      </c>
      <c r="F33" s="270">
        <v>9.7035618461968713</v>
      </c>
      <c r="G33" s="270">
        <v>9.7647372334122888</v>
      </c>
      <c r="H33" s="270">
        <v>9.7958634381936616</v>
      </c>
      <c r="I33" s="270">
        <v>9.8928098117962264</v>
      </c>
      <c r="J33" s="270">
        <v>9.993944321251659</v>
      </c>
      <c r="K33" s="270">
        <v>10.116419552896611</v>
      </c>
      <c r="L33" s="270">
        <v>10.255421075459726</v>
      </c>
      <c r="M33" s="270">
        <v>10.395036636462111</v>
      </c>
      <c r="N33" s="270">
        <v>10.506414161539283</v>
      </c>
      <c r="O33" s="270">
        <v>10.606159900375403</v>
      </c>
      <c r="P33" s="270">
        <v>10.703824868233907</v>
      </c>
      <c r="Q33" s="270">
        <v>10.801683001393048</v>
      </c>
      <c r="R33" s="270">
        <v>10.894739892676064</v>
      </c>
      <c r="S33" s="270">
        <v>10.894739892676064</v>
      </c>
    </row>
    <row r="34" spans="2:19" ht="15.75" thickBot="1" x14ac:dyDescent="0.3">
      <c r="B34" s="460"/>
      <c r="C34" s="226" t="s">
        <v>18</v>
      </c>
      <c r="D34" s="270">
        <v>3.9128855255639667</v>
      </c>
      <c r="E34" s="270">
        <v>4.1096488703668248</v>
      </c>
      <c r="F34" s="270">
        <v>4.154758466070505</v>
      </c>
      <c r="G34" s="270">
        <v>4.1336823324847245</v>
      </c>
      <c r="H34" s="270">
        <v>4.1547781405694346</v>
      </c>
      <c r="I34" s="270">
        <v>4.14674918937245</v>
      </c>
      <c r="J34" s="270">
        <v>4.1359451683313608</v>
      </c>
      <c r="K34" s="270">
        <v>4.1166314738305001</v>
      </c>
      <c r="L34" s="270">
        <v>4.0933513153169399</v>
      </c>
      <c r="M34" s="270">
        <v>4.0687832524942928</v>
      </c>
      <c r="N34" s="270">
        <v>4.0514887572615361</v>
      </c>
      <c r="O34" s="270">
        <v>4.040675602226786</v>
      </c>
      <c r="P34" s="270">
        <v>4.0323515740508711</v>
      </c>
      <c r="Q34" s="270">
        <v>4.0249422650882245</v>
      </c>
      <c r="R34" s="270">
        <v>4.0192209384664128</v>
      </c>
      <c r="S34" s="270">
        <v>4.0192209384664128</v>
      </c>
    </row>
    <row r="35" spans="2:19" ht="15.75" thickBot="1" x14ac:dyDescent="0.3">
      <c r="B35" s="460"/>
      <c r="C35" s="226" t="s">
        <v>21</v>
      </c>
      <c r="D35" s="270">
        <v>6.5839914917248681</v>
      </c>
      <c r="E35" s="270">
        <v>6.7000121482253956</v>
      </c>
      <c r="F35" s="270">
        <v>6.7235004485080632</v>
      </c>
      <c r="G35" s="270">
        <v>6.7658258826226696</v>
      </c>
      <c r="H35" s="270">
        <v>6.7960347539465369</v>
      </c>
      <c r="I35" s="270">
        <v>6.8965320645965251</v>
      </c>
      <c r="J35" s="270">
        <v>6.8975266082020763</v>
      </c>
      <c r="K35" s="270">
        <v>6.8833423773213482</v>
      </c>
      <c r="L35" s="270">
        <v>6.8679867474693808</v>
      </c>
      <c r="M35" s="270">
        <v>6.8629103840008252</v>
      </c>
      <c r="N35" s="270">
        <v>6.8546172669471925</v>
      </c>
      <c r="O35" s="270">
        <v>6.8545727137137105</v>
      </c>
      <c r="P35" s="270">
        <v>6.8677057837587707</v>
      </c>
      <c r="Q35" s="270">
        <v>6.880744464327802</v>
      </c>
      <c r="R35" s="270">
        <v>6.8874635892553284</v>
      </c>
      <c r="S35" s="270">
        <v>6.8874635892553284</v>
      </c>
    </row>
    <row r="36" spans="2:19" ht="15.75" thickBot="1" x14ac:dyDescent="0.3">
      <c r="B36" s="460"/>
      <c r="C36" s="226" t="s">
        <v>24</v>
      </c>
      <c r="D36" s="270">
        <v>6.8208999236459862</v>
      </c>
      <c r="E36" s="270">
        <v>6.8883202721927423</v>
      </c>
      <c r="F36" s="270">
        <v>6.7749277657071643</v>
      </c>
      <c r="G36" s="270">
        <v>6.7218975864206572</v>
      </c>
      <c r="H36" s="270">
        <v>6.6533519065538176</v>
      </c>
      <c r="I36" s="270">
        <v>6.6075869243317165</v>
      </c>
      <c r="J36" s="270">
        <v>6.4797717198777294</v>
      </c>
      <c r="K36" s="270">
        <v>6.4271821615729463</v>
      </c>
      <c r="L36" s="270">
        <v>6.364766245815848</v>
      </c>
      <c r="M36" s="270">
        <v>6.2922549530815743</v>
      </c>
      <c r="N36" s="270">
        <v>6.2309912190409138</v>
      </c>
      <c r="O36" s="270">
        <v>6.2154756489215579</v>
      </c>
      <c r="P36" s="270">
        <v>6.1327055980734224</v>
      </c>
      <c r="Q36" s="270">
        <v>6.0507226259953173</v>
      </c>
      <c r="R36" s="270">
        <v>5.9667746451176074</v>
      </c>
      <c r="S36" s="270">
        <v>5.9667746451176074</v>
      </c>
    </row>
    <row r="37" spans="2:19" ht="15.75" thickBot="1" x14ac:dyDescent="0.3">
      <c r="B37" s="461"/>
      <c r="C37" s="226" t="s">
        <v>1066</v>
      </c>
      <c r="D37" s="270">
        <v>20.021335656010798</v>
      </c>
      <c r="E37" s="270">
        <v>19.624762527229048</v>
      </c>
      <c r="F37" s="270">
        <v>19.56673302244117</v>
      </c>
      <c r="G37" s="270">
        <v>19.519449634939143</v>
      </c>
      <c r="H37" s="270">
        <v>19.590102957908297</v>
      </c>
      <c r="I37" s="270">
        <v>19.769423076483847</v>
      </c>
      <c r="J37" s="270">
        <v>19.918339202471504</v>
      </c>
      <c r="K37" s="270">
        <v>20.077327557557307</v>
      </c>
      <c r="L37" s="270">
        <v>20.269012825022518</v>
      </c>
      <c r="M37" s="270">
        <v>20.466762444746664</v>
      </c>
      <c r="N37" s="270">
        <v>20.591282175219774</v>
      </c>
      <c r="O37" s="270">
        <v>20.693030972074254</v>
      </c>
      <c r="P37" s="270">
        <v>20.799264926271469</v>
      </c>
      <c r="Q37" s="270">
        <v>20.90009771763982</v>
      </c>
      <c r="R37" s="270">
        <v>20.997673196435294</v>
      </c>
      <c r="S37" s="270">
        <v>20.997673196435294</v>
      </c>
    </row>
    <row r="38" spans="2:19" ht="15.75" thickBot="1" x14ac:dyDescent="0.3">
      <c r="B38" s="224" t="s">
        <v>1067</v>
      </c>
      <c r="C38" s="224" t="s">
        <v>30</v>
      </c>
      <c r="D38" s="269">
        <v>100</v>
      </c>
      <c r="E38" s="269">
        <v>100</v>
      </c>
      <c r="F38" s="269">
        <v>100</v>
      </c>
      <c r="G38" s="269">
        <v>100</v>
      </c>
      <c r="H38" s="269">
        <v>100</v>
      </c>
      <c r="I38" s="269">
        <v>100</v>
      </c>
      <c r="J38" s="269">
        <v>100</v>
      </c>
      <c r="K38" s="269">
        <v>100</v>
      </c>
      <c r="L38" s="269">
        <v>100</v>
      </c>
      <c r="M38" s="269">
        <v>100</v>
      </c>
      <c r="N38" s="269">
        <v>100</v>
      </c>
      <c r="O38" s="269">
        <v>100</v>
      </c>
      <c r="P38" s="269">
        <v>100</v>
      </c>
      <c r="Q38" s="269">
        <v>100</v>
      </c>
      <c r="R38" s="269">
        <v>100</v>
      </c>
      <c r="S38" s="269">
        <v>100</v>
      </c>
    </row>
    <row r="39" spans="2:19" ht="15.75" thickBot="1" x14ac:dyDescent="0.3">
      <c r="B39" s="462" t="s">
        <v>1068</v>
      </c>
      <c r="C39" s="463"/>
      <c r="D39" s="269">
        <v>100</v>
      </c>
      <c r="E39" s="269">
        <v>100</v>
      </c>
      <c r="F39" s="269">
        <v>100</v>
      </c>
      <c r="G39" s="269">
        <v>99.999999999999972</v>
      </c>
      <c r="H39" s="269">
        <v>100</v>
      </c>
      <c r="I39" s="269">
        <v>99.999999999999986</v>
      </c>
      <c r="J39" s="269">
        <v>100</v>
      </c>
      <c r="K39" s="269">
        <v>100</v>
      </c>
      <c r="L39" s="269">
        <v>100.00000000000001</v>
      </c>
      <c r="M39" s="269">
        <v>100</v>
      </c>
      <c r="N39" s="269">
        <v>100</v>
      </c>
      <c r="O39" s="269">
        <v>100.00000000000003</v>
      </c>
      <c r="P39" s="269">
        <v>100</v>
      </c>
      <c r="Q39" s="269">
        <v>99.999999999999986</v>
      </c>
      <c r="R39" s="269">
        <v>100</v>
      </c>
      <c r="S39" s="269">
        <v>100.00000000000001</v>
      </c>
    </row>
    <row r="40" spans="2:19" ht="15.75" thickBot="1" x14ac:dyDescent="0.3">
      <c r="B40" s="459"/>
      <c r="C40" s="226" t="s">
        <v>33</v>
      </c>
      <c r="D40" s="270">
        <v>8.8715690792226773</v>
      </c>
      <c r="E40" s="270">
        <v>8.8134286604167347</v>
      </c>
      <c r="F40" s="270">
        <v>8.728412619191797</v>
      </c>
      <c r="G40" s="270">
        <v>8.6853730246520069</v>
      </c>
      <c r="H40" s="270">
        <v>8.6501655472564369</v>
      </c>
      <c r="I40" s="270">
        <v>8.6495489983993039</v>
      </c>
      <c r="J40" s="270">
        <v>8.590618077192465</v>
      </c>
      <c r="K40" s="270">
        <v>8.5922450449691077</v>
      </c>
      <c r="L40" s="270">
        <v>8.5685140257575974</v>
      </c>
      <c r="M40" s="270">
        <v>8.5565692404724221</v>
      </c>
      <c r="N40" s="270">
        <v>8.5195330755421015</v>
      </c>
      <c r="O40" s="270">
        <v>8.4919482196424205</v>
      </c>
      <c r="P40" s="270">
        <v>8.4677080978117676</v>
      </c>
      <c r="Q40" s="270">
        <v>8.45321127911666</v>
      </c>
      <c r="R40" s="270">
        <v>8.4269285799934135</v>
      </c>
      <c r="S40" s="270">
        <v>8.4269285799934135</v>
      </c>
    </row>
    <row r="41" spans="2:19" ht="15.75" thickBot="1" x14ac:dyDescent="0.3">
      <c r="B41" s="460"/>
      <c r="C41" s="226" t="s">
        <v>36</v>
      </c>
      <c r="D41" s="270">
        <v>8.8501570195328725</v>
      </c>
      <c r="E41" s="270">
        <v>8.9596716596288211</v>
      </c>
      <c r="F41" s="270">
        <v>9.1055127098066322</v>
      </c>
      <c r="G41" s="270">
        <v>9.0846114818565358</v>
      </c>
      <c r="H41" s="270">
        <v>9.0648722980470691</v>
      </c>
      <c r="I41" s="270">
        <v>9.0548944450897029</v>
      </c>
      <c r="J41" s="270">
        <v>9.4394373294594835</v>
      </c>
      <c r="K41" s="270">
        <v>9.4238812805834371</v>
      </c>
      <c r="L41" s="270">
        <v>9.3723596209954554</v>
      </c>
      <c r="M41" s="270">
        <v>9.3249212540107465</v>
      </c>
      <c r="N41" s="270">
        <v>9.2981224730957965</v>
      </c>
      <c r="O41" s="270">
        <v>9.2796650968025354</v>
      </c>
      <c r="P41" s="270">
        <v>9.2598522789357069</v>
      </c>
      <c r="Q41" s="270">
        <v>9.2347521656372926</v>
      </c>
      <c r="R41" s="270">
        <v>9.2027969160809953</v>
      </c>
      <c r="S41" s="270">
        <v>9.2027969160809953</v>
      </c>
    </row>
    <row r="42" spans="2:19" ht="15.75" thickBot="1" x14ac:dyDescent="0.3">
      <c r="B42" s="460"/>
      <c r="C42" s="226" t="s">
        <v>38</v>
      </c>
      <c r="D42" s="270">
        <v>28.958303218893811</v>
      </c>
      <c r="E42" s="270">
        <v>28.958380107679886</v>
      </c>
      <c r="F42" s="270">
        <v>28.946791071080792</v>
      </c>
      <c r="G42" s="270">
        <v>28.837729562543547</v>
      </c>
      <c r="H42" s="270">
        <v>28.724506353816352</v>
      </c>
      <c r="I42" s="270">
        <v>28.649133209461969</v>
      </c>
      <c r="J42" s="270">
        <v>28.492767577741784</v>
      </c>
      <c r="K42" s="270">
        <v>28.473462369070297</v>
      </c>
      <c r="L42" s="270">
        <v>28.487972107517756</v>
      </c>
      <c r="M42" s="270">
        <v>28.542324218336173</v>
      </c>
      <c r="N42" s="270">
        <v>28.515533457972502</v>
      </c>
      <c r="O42" s="270">
        <v>28.473167049707854</v>
      </c>
      <c r="P42" s="270">
        <v>28.4578874276676</v>
      </c>
      <c r="Q42" s="270">
        <v>28.396941558147482</v>
      </c>
      <c r="R42" s="270">
        <v>28.426200084595799</v>
      </c>
      <c r="S42" s="270">
        <v>28.426200084595799</v>
      </c>
    </row>
    <row r="43" spans="2:19" ht="15.75" thickBot="1" x14ac:dyDescent="0.3">
      <c r="B43" s="460"/>
      <c r="C43" s="226" t="s">
        <v>40</v>
      </c>
      <c r="D43" s="270">
        <v>7.921471491273298</v>
      </c>
      <c r="E43" s="270">
        <v>7.8989718098493045</v>
      </c>
      <c r="F43" s="270">
        <v>7.9057500114103423</v>
      </c>
      <c r="G43" s="270">
        <v>8.0353986424444575</v>
      </c>
      <c r="H43" s="270">
        <v>8.0937843049197902</v>
      </c>
      <c r="I43" s="270">
        <v>8.1038932499061396</v>
      </c>
      <c r="J43" s="270">
        <v>8.0849463196214035</v>
      </c>
      <c r="K43" s="270">
        <v>8.0928037500739141</v>
      </c>
      <c r="L43" s="270">
        <v>8.197683523530344</v>
      </c>
      <c r="M43" s="270">
        <v>8.2048643722872274</v>
      </c>
      <c r="N43" s="270">
        <v>8.220723007065784</v>
      </c>
      <c r="O43" s="270">
        <v>8.1956085731923025</v>
      </c>
      <c r="P43" s="270">
        <v>8.1690660672133646</v>
      </c>
      <c r="Q43" s="270">
        <v>8.1481408666349378</v>
      </c>
      <c r="R43" s="270">
        <v>8.1268148166635523</v>
      </c>
      <c r="S43" s="270">
        <v>8.1268148166635523</v>
      </c>
    </row>
    <row r="44" spans="2:19" ht="15.75" thickBot="1" x14ac:dyDescent="0.3">
      <c r="B44" s="460"/>
      <c r="C44" s="226" t="s">
        <v>42</v>
      </c>
      <c r="D44" s="270">
        <v>11.460493600686107</v>
      </c>
      <c r="E44" s="270">
        <v>11.481886879702399</v>
      </c>
      <c r="F44" s="270">
        <v>11.350519893211306</v>
      </c>
      <c r="G44" s="270">
        <v>11.266062704908338</v>
      </c>
      <c r="H44" s="270">
        <v>11.201918579428241</v>
      </c>
      <c r="I44" s="270">
        <v>11.136330055527177</v>
      </c>
      <c r="J44" s="270">
        <v>11.009380060898694</v>
      </c>
      <c r="K44" s="270">
        <v>10.952074219222409</v>
      </c>
      <c r="L44" s="270">
        <v>10.877667615764878</v>
      </c>
      <c r="M44" s="270">
        <v>10.818898037443063</v>
      </c>
      <c r="N44" s="270">
        <v>10.799600182408884</v>
      </c>
      <c r="O44" s="270">
        <v>10.787422725989305</v>
      </c>
      <c r="P44" s="270">
        <v>10.766794629993417</v>
      </c>
      <c r="Q44" s="270">
        <v>10.761002294019759</v>
      </c>
      <c r="R44" s="270">
        <v>10.738868112259823</v>
      </c>
      <c r="S44" s="270">
        <v>10.738868112259823</v>
      </c>
    </row>
    <row r="45" spans="2:19" ht="15.75" thickBot="1" x14ac:dyDescent="0.3">
      <c r="B45" s="460"/>
      <c r="C45" s="226" t="s">
        <v>50</v>
      </c>
      <c r="D45" s="270">
        <v>3.1353239645445576</v>
      </c>
      <c r="E45" s="270">
        <v>3.1018544276690561</v>
      </c>
      <c r="F45" s="270">
        <v>3.1036425153358458</v>
      </c>
      <c r="G45" s="270">
        <v>3.1244114996004795</v>
      </c>
      <c r="H45" s="270">
        <v>3.1605422361634239</v>
      </c>
      <c r="I45" s="270">
        <v>3.1968324781304673</v>
      </c>
      <c r="J45" s="270">
        <v>3.2267488776902886</v>
      </c>
      <c r="K45" s="270">
        <v>3.2484877241034367</v>
      </c>
      <c r="L45" s="270">
        <v>3.2625647281174786</v>
      </c>
      <c r="M45" s="270">
        <v>3.2790742726154112</v>
      </c>
      <c r="N45" s="270">
        <v>3.2934421569774899</v>
      </c>
      <c r="O45" s="270">
        <v>3.3096741287964555</v>
      </c>
      <c r="P45" s="270">
        <v>3.3231422246432469</v>
      </c>
      <c r="Q45" s="270">
        <v>3.3385208498130452</v>
      </c>
      <c r="R45" s="270">
        <v>3.3466310283950236</v>
      </c>
      <c r="S45" s="270">
        <v>3.3466310283950236</v>
      </c>
    </row>
    <row r="46" spans="2:19" ht="15.75" thickBot="1" x14ac:dyDescent="0.3">
      <c r="B46" s="460"/>
      <c r="C46" s="226" t="s">
        <v>44</v>
      </c>
      <c r="D46" s="270">
        <v>10.051450677550111</v>
      </c>
      <c r="E46" s="270">
        <v>9.9965434987882489</v>
      </c>
      <c r="F46" s="270">
        <v>9.9164887243570874</v>
      </c>
      <c r="G46" s="270">
        <v>9.7814079363206705</v>
      </c>
      <c r="H46" s="270">
        <v>9.5898854528747233</v>
      </c>
      <c r="I46" s="270">
        <v>9.4495844680651739</v>
      </c>
      <c r="J46" s="270">
        <v>9.2418396395039437</v>
      </c>
      <c r="K46" s="270">
        <v>9.0912359272978005</v>
      </c>
      <c r="L46" s="270">
        <v>8.9405099112305457</v>
      </c>
      <c r="M46" s="270">
        <v>8.8094352403222782</v>
      </c>
      <c r="N46" s="270">
        <v>8.7481228429398232</v>
      </c>
      <c r="O46" s="270">
        <v>8.7159191569473276</v>
      </c>
      <c r="P46" s="270">
        <v>8.6900801803353787</v>
      </c>
      <c r="Q46" s="270">
        <v>8.6702652375985121</v>
      </c>
      <c r="R46" s="270">
        <v>8.6572887714235858</v>
      </c>
      <c r="S46" s="270">
        <v>8.6572887714235858</v>
      </c>
    </row>
    <row r="47" spans="2:19" ht="15.75" thickBot="1" x14ac:dyDescent="0.3">
      <c r="B47" s="460"/>
      <c r="C47" s="226" t="s">
        <v>46</v>
      </c>
      <c r="D47" s="270">
        <v>13.243635692661776</v>
      </c>
      <c r="E47" s="270">
        <v>13.238359490409357</v>
      </c>
      <c r="F47" s="270">
        <v>13.334581197309955</v>
      </c>
      <c r="G47" s="270">
        <v>13.480387334601687</v>
      </c>
      <c r="H47" s="270">
        <v>13.68596359309058</v>
      </c>
      <c r="I47" s="270">
        <v>13.838894871180038</v>
      </c>
      <c r="J47" s="270">
        <v>13.936037811654634</v>
      </c>
      <c r="K47" s="270">
        <v>14.044914314252614</v>
      </c>
      <c r="L47" s="270">
        <v>14.121445902507022</v>
      </c>
      <c r="M47" s="270">
        <v>14.201258696771694</v>
      </c>
      <c r="N47" s="270">
        <v>14.281802155078049</v>
      </c>
      <c r="O47" s="270">
        <v>14.364902782605201</v>
      </c>
      <c r="P47" s="270">
        <v>14.432346575722121</v>
      </c>
      <c r="Q47" s="270">
        <v>14.50993991391687</v>
      </c>
      <c r="R47" s="270">
        <v>14.550416935109794</v>
      </c>
      <c r="S47" s="270">
        <v>14.550416935109794</v>
      </c>
    </row>
    <row r="48" spans="2:19" ht="15.75" thickBot="1" x14ac:dyDescent="0.3">
      <c r="B48" s="461"/>
      <c r="C48" s="226" t="s">
        <v>48</v>
      </c>
      <c r="D48" s="270">
        <v>7.507595255634782</v>
      </c>
      <c r="E48" s="270">
        <v>7.55090346585619</v>
      </c>
      <c r="F48" s="270">
        <v>7.6083012582962377</v>
      </c>
      <c r="G48" s="270">
        <v>7.7046178130722831</v>
      </c>
      <c r="H48" s="270">
        <v>7.8283616344033646</v>
      </c>
      <c r="I48" s="270">
        <v>7.9208882242400271</v>
      </c>
      <c r="J48" s="270">
        <v>7.9782243062373057</v>
      </c>
      <c r="K48" s="270">
        <v>8.0808953704269779</v>
      </c>
      <c r="L48" s="270">
        <v>8.1712825645789238</v>
      </c>
      <c r="M48" s="270">
        <v>8.262654667740982</v>
      </c>
      <c r="N48" s="270">
        <v>8.3231206489195735</v>
      </c>
      <c r="O48" s="270">
        <v>8.3816922663166036</v>
      </c>
      <c r="P48" s="270">
        <v>8.4331225176773881</v>
      </c>
      <c r="Q48" s="270">
        <v>8.4872258351154386</v>
      </c>
      <c r="R48" s="270">
        <v>8.5240547554780104</v>
      </c>
      <c r="S48" s="270">
        <v>8.5240547554780104</v>
      </c>
    </row>
    <row r="49" spans="2:19" ht="15.75" thickBot="1" x14ac:dyDescent="0.3">
      <c r="B49" s="462" t="s">
        <v>1069</v>
      </c>
      <c r="C49" s="463"/>
      <c r="D49" s="269">
        <v>100</v>
      </c>
      <c r="E49" s="269">
        <v>100</v>
      </c>
      <c r="F49" s="269">
        <v>100</v>
      </c>
      <c r="G49" s="269">
        <v>100</v>
      </c>
      <c r="H49" s="269">
        <v>99.999999999999986</v>
      </c>
      <c r="I49" s="269">
        <v>100</v>
      </c>
      <c r="J49" s="269">
        <v>99.999999999999986</v>
      </c>
      <c r="K49" s="269">
        <v>100</v>
      </c>
      <c r="L49" s="269">
        <v>100.00000000000001</v>
      </c>
      <c r="M49" s="269">
        <v>100</v>
      </c>
      <c r="N49" s="269">
        <v>100</v>
      </c>
      <c r="O49" s="269">
        <v>100.00000000000001</v>
      </c>
      <c r="P49" s="269">
        <v>100</v>
      </c>
      <c r="Q49" s="269">
        <v>99.999999999999986</v>
      </c>
      <c r="R49" s="269">
        <v>100</v>
      </c>
      <c r="S49" s="269">
        <v>99.999999999999972</v>
      </c>
    </row>
    <row r="50" spans="2:19" ht="15.75" thickBot="1" x14ac:dyDescent="0.3">
      <c r="B50" s="459"/>
      <c r="C50" s="226" t="s">
        <v>233</v>
      </c>
      <c r="D50" s="270">
        <v>16.756412388207444</v>
      </c>
      <c r="E50" s="270">
        <v>16.804791210099935</v>
      </c>
      <c r="F50" s="270">
        <v>16.955064155687776</v>
      </c>
      <c r="G50" s="270">
        <v>17.119189568004202</v>
      </c>
      <c r="H50" s="270">
        <v>17.22021309456175</v>
      </c>
      <c r="I50" s="270">
        <v>17.280620677942334</v>
      </c>
      <c r="J50" s="270">
        <v>17.30721626817023</v>
      </c>
      <c r="K50" s="270">
        <v>17.360631391782785</v>
      </c>
      <c r="L50" s="270">
        <v>17.411235166931029</v>
      </c>
      <c r="M50" s="270">
        <v>17.4861453278622</v>
      </c>
      <c r="N50" s="270">
        <v>17.539863248809297</v>
      </c>
      <c r="O50" s="270">
        <v>17.508605305117939</v>
      </c>
      <c r="P50" s="270">
        <v>17.445803057327758</v>
      </c>
      <c r="Q50" s="270">
        <v>17.399463068386329</v>
      </c>
      <c r="R50" s="270">
        <v>17.305465036695754</v>
      </c>
      <c r="S50" s="270">
        <v>17.305465036695754</v>
      </c>
    </row>
    <row r="51" spans="2:19" ht="15.75" thickBot="1" x14ac:dyDescent="0.3">
      <c r="B51" s="460"/>
      <c r="C51" s="226" t="s">
        <v>5</v>
      </c>
      <c r="D51" s="270">
        <v>37.053351168672854</v>
      </c>
      <c r="E51" s="270">
        <v>36.817158839748593</v>
      </c>
      <c r="F51" s="270">
        <v>36.417517446685025</v>
      </c>
      <c r="G51" s="270">
        <v>36.056657216788295</v>
      </c>
      <c r="H51" s="270">
        <v>35.656910129785722</v>
      </c>
      <c r="I51" s="270">
        <v>35.419250071623757</v>
      </c>
      <c r="J51" s="270">
        <v>35.394891275520465</v>
      </c>
      <c r="K51" s="270">
        <v>35.189442424152432</v>
      </c>
      <c r="L51" s="270">
        <v>34.987520321660369</v>
      </c>
      <c r="M51" s="270">
        <v>34.775593154639196</v>
      </c>
      <c r="N51" s="270">
        <v>34.090741181239473</v>
      </c>
      <c r="O51" s="270">
        <v>34.066549312106062</v>
      </c>
      <c r="P51" s="270">
        <v>33.901552757643572</v>
      </c>
      <c r="Q51" s="270">
        <v>33.766248482493658</v>
      </c>
      <c r="R51" s="270">
        <v>33.728948283643589</v>
      </c>
      <c r="S51" s="270">
        <v>33.728948283643589</v>
      </c>
    </row>
    <row r="52" spans="2:19" ht="15.75" thickBot="1" x14ac:dyDescent="0.3">
      <c r="B52" s="460"/>
      <c r="C52" s="226" t="s">
        <v>8</v>
      </c>
      <c r="D52" s="270">
        <v>38.803929153956766</v>
      </c>
      <c r="E52" s="270">
        <v>39.034278136484446</v>
      </c>
      <c r="F52" s="270">
        <v>39.29408546260477</v>
      </c>
      <c r="G52" s="270">
        <v>39.506655866760212</v>
      </c>
      <c r="H52" s="270">
        <v>39.804027385558349</v>
      </c>
      <c r="I52" s="270">
        <v>40.028311359871651</v>
      </c>
      <c r="J52" s="270">
        <v>40.067832517951182</v>
      </c>
      <c r="K52" s="270">
        <v>40.233347113978049</v>
      </c>
      <c r="L52" s="270">
        <v>40.363431309321498</v>
      </c>
      <c r="M52" s="270">
        <v>40.421925466322691</v>
      </c>
      <c r="N52" s="270">
        <v>41.060639218246308</v>
      </c>
      <c r="O52" s="270">
        <v>41.073425901588493</v>
      </c>
      <c r="P52" s="270">
        <v>41.245023769871963</v>
      </c>
      <c r="Q52" s="270">
        <v>41.366624293000683</v>
      </c>
      <c r="R52" s="270">
        <v>41.48233398662714</v>
      </c>
      <c r="S52" s="270">
        <v>41.48233398662714</v>
      </c>
    </row>
    <row r="53" spans="2:19" ht="15.75" thickBot="1" x14ac:dyDescent="0.3">
      <c r="B53" s="460"/>
      <c r="C53" s="226" t="s">
        <v>358</v>
      </c>
      <c r="D53" s="270">
        <v>2.3859643334965801</v>
      </c>
      <c r="E53" s="270">
        <v>2.3727330295711586</v>
      </c>
      <c r="F53" s="270">
        <v>2.3774163605948315</v>
      </c>
      <c r="G53" s="270">
        <v>2.3779448608300644</v>
      </c>
      <c r="H53" s="270">
        <v>2.3739848433577739</v>
      </c>
      <c r="I53" s="270">
        <v>2.362636271889309</v>
      </c>
      <c r="J53" s="270">
        <v>2.3487857848868452</v>
      </c>
      <c r="K53" s="270">
        <v>2.3407071297706259</v>
      </c>
      <c r="L53" s="270">
        <v>2.340400539211501</v>
      </c>
      <c r="M53" s="270">
        <v>2.3456111983001944</v>
      </c>
      <c r="N53" s="270">
        <v>2.3603633133218707</v>
      </c>
      <c r="O53" s="270">
        <v>2.3723904072679929</v>
      </c>
      <c r="P53" s="270">
        <v>2.386449046587213</v>
      </c>
      <c r="Q53" s="270">
        <v>2.4001998528597217</v>
      </c>
      <c r="R53" s="270">
        <v>2.4003124374680875</v>
      </c>
      <c r="S53" s="270">
        <v>2.4003124374680875</v>
      </c>
    </row>
    <row r="54" spans="2:19" ht="15.75" thickBot="1" x14ac:dyDescent="0.3">
      <c r="B54" s="460"/>
      <c r="C54" s="226" t="s">
        <v>11</v>
      </c>
      <c r="D54" s="270">
        <v>5.0003429556663477</v>
      </c>
      <c r="E54" s="270">
        <v>4.9710387840958692</v>
      </c>
      <c r="F54" s="270">
        <v>4.9559165744276159</v>
      </c>
      <c r="G54" s="270">
        <v>4.9395524876172363</v>
      </c>
      <c r="H54" s="270">
        <v>4.9448645467363965</v>
      </c>
      <c r="I54" s="270">
        <v>4.9091816186729336</v>
      </c>
      <c r="J54" s="270">
        <v>4.8812741534712885</v>
      </c>
      <c r="K54" s="270">
        <v>4.8758719403161033</v>
      </c>
      <c r="L54" s="270">
        <v>4.8974126628756052</v>
      </c>
      <c r="M54" s="270">
        <v>4.9707248528757342</v>
      </c>
      <c r="N54" s="270">
        <v>4.9483930383830517</v>
      </c>
      <c r="O54" s="270">
        <v>4.9790290739195076</v>
      </c>
      <c r="P54" s="270">
        <v>5.0211713685694974</v>
      </c>
      <c r="Q54" s="270">
        <v>5.0674643032596123</v>
      </c>
      <c r="R54" s="270">
        <v>5.0829402555654228</v>
      </c>
      <c r="S54" s="270">
        <v>5.0829402555654228</v>
      </c>
    </row>
    <row r="55" spans="2:19" ht="15.75" thickBot="1" x14ac:dyDescent="0.3">
      <c r="B55" s="462" t="s">
        <v>1070</v>
      </c>
      <c r="C55" s="463"/>
      <c r="D55" s="269">
        <v>100</v>
      </c>
      <c r="E55" s="269">
        <v>100</v>
      </c>
      <c r="F55" s="269">
        <v>100</v>
      </c>
      <c r="G55" s="269">
        <v>99.999999999999986</v>
      </c>
      <c r="H55" s="269">
        <v>100</v>
      </c>
      <c r="I55" s="269">
        <v>100</v>
      </c>
      <c r="J55" s="269">
        <v>100.00000000000001</v>
      </c>
      <c r="K55" s="269">
        <v>100</v>
      </c>
      <c r="L55" s="269">
        <v>100.00000000000001</v>
      </c>
      <c r="M55" s="269">
        <v>100.00000000000001</v>
      </c>
      <c r="N55" s="269">
        <v>100</v>
      </c>
      <c r="O55" s="269">
        <v>100.00000000000001</v>
      </c>
      <c r="P55" s="269">
        <v>100</v>
      </c>
      <c r="Q55" s="269">
        <v>99.999999999999972</v>
      </c>
      <c r="R55" s="269">
        <v>100.00000000000001</v>
      </c>
      <c r="S55" s="269">
        <v>100</v>
      </c>
    </row>
    <row r="56" spans="2:19" ht="15.75" thickBot="1" x14ac:dyDescent="0.3">
      <c r="B56" s="459"/>
      <c r="C56" s="226" t="s">
        <v>16</v>
      </c>
      <c r="D56" s="270">
        <v>29.760792283160253</v>
      </c>
      <c r="E56" s="270">
        <v>29.585525808823913</v>
      </c>
      <c r="F56" s="270">
        <v>29.54905255984896</v>
      </c>
      <c r="G56" s="270">
        <v>29.54937877091491</v>
      </c>
      <c r="H56" s="270">
        <v>29.58316031666261</v>
      </c>
      <c r="I56" s="270">
        <v>29.491005123887081</v>
      </c>
      <c r="J56" s="270">
        <v>29.473153051901015</v>
      </c>
      <c r="K56" s="270">
        <v>29.365862173384027</v>
      </c>
      <c r="L56" s="270">
        <v>29.213921307789082</v>
      </c>
      <c r="M56" s="270">
        <v>29.070171063631385</v>
      </c>
      <c r="N56" s="270">
        <v>28.941910466767883</v>
      </c>
      <c r="O56" s="270">
        <v>28.811851742324269</v>
      </c>
      <c r="P56" s="270">
        <v>28.68116048677787</v>
      </c>
      <c r="Q56" s="270">
        <v>28.547210489405661</v>
      </c>
      <c r="R56" s="270">
        <v>28.432602481900361</v>
      </c>
      <c r="S56" s="270">
        <v>28.432602481900361</v>
      </c>
    </row>
    <row r="57" spans="2:19" ht="15.75" thickBot="1" x14ac:dyDescent="0.3">
      <c r="B57" s="460"/>
      <c r="C57" s="226" t="s">
        <v>19</v>
      </c>
      <c r="D57" s="270">
        <v>8.5996025302555665</v>
      </c>
      <c r="E57" s="270">
        <v>8.7875732408827769</v>
      </c>
      <c r="F57" s="270">
        <v>9.0514463541941428</v>
      </c>
      <c r="G57" s="270">
        <v>9.2217749121611341</v>
      </c>
      <c r="H57" s="270">
        <v>9.2788085417805455</v>
      </c>
      <c r="I57" s="270">
        <v>9.4489168896487961</v>
      </c>
      <c r="J57" s="270">
        <v>9.4664847533065917</v>
      </c>
      <c r="K57" s="270">
        <v>9.5135429567902712</v>
      </c>
      <c r="L57" s="270">
        <v>9.5248983085048096</v>
      </c>
      <c r="M57" s="270">
        <v>9.5466482837890592</v>
      </c>
      <c r="N57" s="270">
        <v>9.5358328973496373</v>
      </c>
      <c r="O57" s="270">
        <v>9.5689450803230187</v>
      </c>
      <c r="P57" s="270">
        <v>9.5758038207437135</v>
      </c>
      <c r="Q57" s="270">
        <v>9.6000078865317882</v>
      </c>
      <c r="R57" s="270">
        <v>9.6058559189562693</v>
      </c>
      <c r="S57" s="270">
        <v>9.6058559189562693</v>
      </c>
    </row>
    <row r="58" spans="2:19" ht="15.75" thickBot="1" x14ac:dyDescent="0.3">
      <c r="B58" s="460"/>
      <c r="C58" s="226" t="s">
        <v>22</v>
      </c>
      <c r="D58" s="270">
        <v>51.006295642763924</v>
      </c>
      <c r="E58" s="270">
        <v>50.937259415584137</v>
      </c>
      <c r="F58" s="270">
        <v>50.681736486423759</v>
      </c>
      <c r="G58" s="270">
        <v>50.480351897717071</v>
      </c>
      <c r="H58" s="270">
        <v>50.403430434852794</v>
      </c>
      <c r="I58" s="270">
        <v>50.423585398352621</v>
      </c>
      <c r="J58" s="270">
        <v>50.452687475099864</v>
      </c>
      <c r="K58" s="270">
        <v>50.467423773607365</v>
      </c>
      <c r="L58" s="270">
        <v>50.558775312771232</v>
      </c>
      <c r="M58" s="270">
        <v>50.615242818479565</v>
      </c>
      <c r="N58" s="270">
        <v>50.717484764679469</v>
      </c>
      <c r="O58" s="270">
        <v>50.763931626640549</v>
      </c>
      <c r="P58" s="270">
        <v>50.837968560850477</v>
      </c>
      <c r="Q58" s="270">
        <v>50.87742368526785</v>
      </c>
      <c r="R58" s="270">
        <v>50.955642454432535</v>
      </c>
      <c r="S58" s="270">
        <v>50.955642454432535</v>
      </c>
    </row>
    <row r="59" spans="2:19" ht="23.25" thickBot="1" x14ac:dyDescent="0.3">
      <c r="B59" s="460"/>
      <c r="C59" s="226" t="s">
        <v>25</v>
      </c>
      <c r="D59" s="270">
        <v>10.633309543820255</v>
      </c>
      <c r="E59" s="270">
        <v>10.689641534709187</v>
      </c>
      <c r="F59" s="270">
        <v>10.717764599533153</v>
      </c>
      <c r="G59" s="270">
        <v>10.748494419206896</v>
      </c>
      <c r="H59" s="270">
        <v>10.734600706704052</v>
      </c>
      <c r="I59" s="270">
        <v>10.636492588111512</v>
      </c>
      <c r="J59" s="270">
        <v>10.607674719692525</v>
      </c>
      <c r="K59" s="270">
        <v>10.65317109621833</v>
      </c>
      <c r="L59" s="270">
        <v>10.702405070934876</v>
      </c>
      <c r="M59" s="270">
        <v>10.767937834099998</v>
      </c>
      <c r="N59" s="270">
        <v>10.804771871203005</v>
      </c>
      <c r="O59" s="270">
        <v>10.855271550712175</v>
      </c>
      <c r="P59" s="270">
        <v>10.905067131627943</v>
      </c>
      <c r="Q59" s="270">
        <v>10.975357938794678</v>
      </c>
      <c r="R59" s="270">
        <v>11.005899144710833</v>
      </c>
      <c r="S59" s="270">
        <v>11.005899144710833</v>
      </c>
    </row>
    <row r="60" spans="2:19" ht="15.75" thickBot="1" x14ac:dyDescent="0.3">
      <c r="B60" s="462" t="s">
        <v>1071</v>
      </c>
      <c r="C60" s="463"/>
      <c r="D60" s="269">
        <v>99.999999999999986</v>
      </c>
      <c r="E60" s="269">
        <v>100</v>
      </c>
      <c r="F60" s="269">
        <v>99.999999999999986</v>
      </c>
      <c r="G60" s="269">
        <v>100</v>
      </c>
      <c r="H60" s="269">
        <v>100</v>
      </c>
      <c r="I60" s="269">
        <v>99.999999999999986</v>
      </c>
      <c r="J60" s="269">
        <v>100</v>
      </c>
      <c r="K60" s="269">
        <v>100</v>
      </c>
      <c r="L60" s="269">
        <v>100</v>
      </c>
      <c r="M60" s="269">
        <v>100.00000000000001</v>
      </c>
      <c r="N60" s="269">
        <v>99.999999999999986</v>
      </c>
      <c r="O60" s="269">
        <v>100.00000000000001</v>
      </c>
      <c r="P60" s="269">
        <v>100</v>
      </c>
      <c r="Q60" s="269">
        <v>100</v>
      </c>
      <c r="R60" s="269">
        <v>100.00000000000001</v>
      </c>
      <c r="S60" s="269">
        <v>99.999999999999986</v>
      </c>
    </row>
    <row r="61" spans="2:19" ht="23.25" thickBot="1" x14ac:dyDescent="0.3">
      <c r="B61" s="459"/>
      <c r="C61" s="226" t="s">
        <v>28</v>
      </c>
      <c r="D61" s="270">
        <v>10.189420933147336</v>
      </c>
      <c r="E61" s="270">
        <v>9.9181038068980545</v>
      </c>
      <c r="F61" s="270">
        <v>9.612212975804848</v>
      </c>
      <c r="G61" s="270">
        <v>9.3252352794050033</v>
      </c>
      <c r="H61" s="270">
        <v>9.0210280931372662</v>
      </c>
      <c r="I61" s="270">
        <v>8.7376027917739787</v>
      </c>
      <c r="J61" s="270">
        <v>8.486773335840347</v>
      </c>
      <c r="K61" s="270">
        <v>8.2592929801398256</v>
      </c>
      <c r="L61" s="270">
        <v>8.0407426073641979</v>
      </c>
      <c r="M61" s="270">
        <v>7.8406429263121105</v>
      </c>
      <c r="N61" s="270">
        <v>7.6433615939650696</v>
      </c>
      <c r="O61" s="270">
        <v>7.4545610514472767</v>
      </c>
      <c r="P61" s="270">
        <v>7.2730640809620537</v>
      </c>
      <c r="Q61" s="270">
        <v>7.0981965397928599</v>
      </c>
      <c r="R61" s="270">
        <v>6.9289411230512412</v>
      </c>
      <c r="S61" s="270">
        <v>6.9289411230512412</v>
      </c>
    </row>
    <row r="62" spans="2:19" ht="15.75" thickBot="1" x14ac:dyDescent="0.3">
      <c r="B62" s="460"/>
      <c r="C62" s="226" t="s">
        <v>390</v>
      </c>
      <c r="D62" s="270">
        <v>40.961628576760305</v>
      </c>
      <c r="E62" s="270">
        <v>40.748535894217966</v>
      </c>
      <c r="F62" s="270">
        <v>40.573025001293544</v>
      </c>
      <c r="G62" s="270">
        <v>40.385874135371402</v>
      </c>
      <c r="H62" s="270">
        <v>40.278853528950293</v>
      </c>
      <c r="I62" s="270">
        <v>40.136312047671332</v>
      </c>
      <c r="J62" s="270">
        <v>40.022668424572615</v>
      </c>
      <c r="K62" s="270">
        <v>39.890088363778794</v>
      </c>
      <c r="L62" s="270">
        <v>39.748397750850572</v>
      </c>
      <c r="M62" s="270">
        <v>39.612428409476827</v>
      </c>
      <c r="N62" s="270">
        <v>39.465238457455229</v>
      </c>
      <c r="O62" s="270">
        <v>39.327376417463391</v>
      </c>
      <c r="P62" s="270">
        <v>39.192264211344039</v>
      </c>
      <c r="Q62" s="270">
        <v>39.065189946093966</v>
      </c>
      <c r="R62" s="270">
        <v>38.925204403492188</v>
      </c>
      <c r="S62" s="270">
        <v>38.925204403492188</v>
      </c>
    </row>
    <row r="63" spans="2:19" ht="15.75" thickBot="1" x14ac:dyDescent="0.3">
      <c r="B63" s="460"/>
      <c r="C63" s="226" t="s">
        <v>34</v>
      </c>
      <c r="D63" s="270">
        <v>45.860080184204023</v>
      </c>
      <c r="E63" s="270">
        <v>46.29886909815108</v>
      </c>
      <c r="F63" s="270">
        <v>46.748053216828247</v>
      </c>
      <c r="G63" s="270">
        <v>47.186271102796304</v>
      </c>
      <c r="H63" s="270">
        <v>47.570177192951014</v>
      </c>
      <c r="I63" s="270">
        <v>47.970925197201218</v>
      </c>
      <c r="J63" s="270">
        <v>48.309530859868296</v>
      </c>
      <c r="K63" s="270">
        <v>48.644119718044976</v>
      </c>
      <c r="L63" s="270">
        <v>48.978746754643367</v>
      </c>
      <c r="M63" s="270">
        <v>49.292427032891581</v>
      </c>
      <c r="N63" s="270">
        <v>49.616525253260377</v>
      </c>
      <c r="O63" s="270">
        <v>49.925028538383351</v>
      </c>
      <c r="P63" s="270">
        <v>50.225189476818201</v>
      </c>
      <c r="Q63" s="270">
        <v>50.511945486887136</v>
      </c>
      <c r="R63" s="270">
        <v>50.807740780923815</v>
      </c>
      <c r="S63" s="270">
        <v>50.807740780923815</v>
      </c>
    </row>
    <row r="64" spans="2:19" ht="15.75" thickBot="1" x14ac:dyDescent="0.3">
      <c r="B64" s="460"/>
      <c r="C64" s="226" t="s">
        <v>1072</v>
      </c>
      <c r="D64" s="270">
        <v>2.988870305888351</v>
      </c>
      <c r="E64" s="270">
        <v>3.0344912007328939</v>
      </c>
      <c r="F64" s="270">
        <v>3.0667088060733607</v>
      </c>
      <c r="G64" s="270">
        <v>3.1026194824272904</v>
      </c>
      <c r="H64" s="270">
        <v>3.12994118496144</v>
      </c>
      <c r="I64" s="270">
        <v>3.1551599633534746</v>
      </c>
      <c r="J64" s="270">
        <v>3.1810273797187363</v>
      </c>
      <c r="K64" s="270">
        <v>3.2064989380364159</v>
      </c>
      <c r="L64" s="270">
        <v>3.2321128871418754</v>
      </c>
      <c r="M64" s="270">
        <v>3.2545016313194894</v>
      </c>
      <c r="N64" s="270">
        <v>3.2748746953193346</v>
      </c>
      <c r="O64" s="270">
        <v>3.2930339927059857</v>
      </c>
      <c r="P64" s="270">
        <v>3.3094822308757097</v>
      </c>
      <c r="Q64" s="270">
        <v>3.3246680272260369</v>
      </c>
      <c r="R64" s="270">
        <v>3.3381136925327541</v>
      </c>
      <c r="S64" s="270">
        <v>3.3381136925327541</v>
      </c>
    </row>
    <row r="65" spans="2:19" ht="15.75" thickBot="1" x14ac:dyDescent="0.3">
      <c r="B65" s="224" t="s">
        <v>1073</v>
      </c>
      <c r="C65" s="224" t="s">
        <v>296</v>
      </c>
      <c r="D65" s="269">
        <v>99.999999999999986</v>
      </c>
      <c r="E65" s="269">
        <v>100</v>
      </c>
      <c r="F65" s="269">
        <v>99.999999999999986</v>
      </c>
      <c r="G65" s="269">
        <v>100</v>
      </c>
      <c r="H65" s="269">
        <v>100</v>
      </c>
      <c r="I65" s="269">
        <v>99.999999999999986</v>
      </c>
      <c r="J65" s="269">
        <v>100</v>
      </c>
      <c r="K65" s="269">
        <v>100</v>
      </c>
      <c r="L65" s="269">
        <v>100</v>
      </c>
      <c r="M65" s="269">
        <v>100.00000000000001</v>
      </c>
      <c r="N65" s="269">
        <v>99.999999999999986</v>
      </c>
      <c r="O65" s="269">
        <v>100.00000000000001</v>
      </c>
      <c r="P65" s="269">
        <v>100</v>
      </c>
      <c r="Q65" s="269">
        <v>100</v>
      </c>
      <c r="R65" s="269">
        <v>100.00000000000001</v>
      </c>
      <c r="S65" s="269">
        <v>99.999999999999986</v>
      </c>
    </row>
    <row r="66" spans="2:19" x14ac:dyDescent="0.25">
      <c r="B66" s="464" t="s">
        <v>1323</v>
      </c>
      <c r="C66" s="464"/>
      <c r="D66" s="464"/>
      <c r="E66" s="464"/>
      <c r="F66" s="464"/>
      <c r="G66" s="464"/>
      <c r="H66" s="464"/>
      <c r="I66" s="464"/>
      <c r="J66" s="464"/>
      <c r="K66" s="464"/>
      <c r="L66" s="464"/>
      <c r="M66" s="464"/>
      <c r="N66" s="464"/>
      <c r="O66" s="464"/>
      <c r="P66" s="464"/>
      <c r="Q66" s="464"/>
      <c r="R66" s="464"/>
      <c r="S66" s="464"/>
    </row>
    <row r="67" spans="2:19" x14ac:dyDescent="0.25">
      <c r="B67" s="444" t="s">
        <v>1076</v>
      </c>
      <c r="C67" s="444"/>
      <c r="D67" s="444"/>
      <c r="E67" s="444"/>
      <c r="F67" s="444"/>
      <c r="G67" s="444"/>
      <c r="H67" s="444"/>
      <c r="I67" s="444"/>
      <c r="J67" s="444"/>
      <c r="K67" s="444"/>
      <c r="L67" s="444"/>
      <c r="M67" s="444"/>
      <c r="N67" s="444"/>
      <c r="O67" s="444"/>
      <c r="P67" s="444"/>
      <c r="Q67" s="444"/>
      <c r="R67" s="444"/>
      <c r="S67" s="444"/>
    </row>
  </sheetData>
  <mergeCells count="19">
    <mergeCell ref="B39:C39"/>
    <mergeCell ref="B49:C49"/>
    <mergeCell ref="B55:C55"/>
    <mergeCell ref="B60:C60"/>
    <mergeCell ref="B67:S67"/>
    <mergeCell ref="B40:B48"/>
    <mergeCell ref="B50:B54"/>
    <mergeCell ref="B56:B59"/>
    <mergeCell ref="B61:B64"/>
    <mergeCell ref="B66:S66"/>
    <mergeCell ref="B2:S2"/>
    <mergeCell ref="B6:B11"/>
    <mergeCell ref="B13:B17"/>
    <mergeCell ref="B19:B27"/>
    <mergeCell ref="B29:B37"/>
    <mergeCell ref="B5:C5"/>
    <mergeCell ref="B12:C12"/>
    <mergeCell ref="B18:C18"/>
    <mergeCell ref="B28:C28"/>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6"/>
  <sheetViews>
    <sheetView zoomScale="120" zoomScaleNormal="120" workbookViewId="0"/>
  </sheetViews>
  <sheetFormatPr baseColWidth="10" defaultRowHeight="15" x14ac:dyDescent="0.25"/>
  <cols>
    <col min="1" max="1" width="11.42578125" style="4"/>
    <col min="2" max="2" width="4.5703125" style="4" customWidth="1"/>
    <col min="3" max="3" width="20.28515625" style="4" customWidth="1"/>
    <col min="4" max="4" width="19" style="4" bestFit="1" customWidth="1"/>
    <col min="5" max="8" width="20.5703125" style="4" bestFit="1" customWidth="1"/>
    <col min="9" max="16384" width="11.42578125" style="4"/>
  </cols>
  <sheetData>
    <row r="2" spans="2:8" ht="15.75" thickBot="1" x14ac:dyDescent="0.3">
      <c r="B2" s="445" t="s">
        <v>1183</v>
      </c>
      <c r="C2" s="445"/>
      <c r="D2" s="445"/>
      <c r="E2" s="445"/>
      <c r="F2" s="445"/>
      <c r="G2" s="445"/>
      <c r="H2" s="445"/>
    </row>
    <row r="3" spans="2:8" ht="15" customHeight="1" thickBot="1" x14ac:dyDescent="0.3">
      <c r="B3" s="465" t="s">
        <v>1098</v>
      </c>
      <c r="C3" s="465"/>
    </row>
    <row r="4" spans="2:8" ht="15.75" customHeight="1" thickBot="1" x14ac:dyDescent="0.3">
      <c r="B4" s="446" t="s">
        <v>0</v>
      </c>
      <c r="C4" s="448" t="s">
        <v>1074</v>
      </c>
      <c r="D4" s="449"/>
      <c r="E4" s="452" t="s">
        <v>1102</v>
      </c>
      <c r="F4" s="454" t="s">
        <v>1103</v>
      </c>
      <c r="G4" s="454" t="s">
        <v>1104</v>
      </c>
      <c r="H4" s="454" t="s">
        <v>1105</v>
      </c>
    </row>
    <row r="5" spans="2:8" ht="57" customHeight="1" thickBot="1" x14ac:dyDescent="0.3">
      <c r="B5" s="447"/>
      <c r="C5" s="448" t="s">
        <v>194</v>
      </c>
      <c r="D5" s="449"/>
      <c r="E5" s="453"/>
      <c r="F5" s="455"/>
      <c r="G5" s="455"/>
      <c r="H5" s="455"/>
    </row>
    <row r="6" spans="2:8" ht="15.75" thickBot="1" x14ac:dyDescent="0.3">
      <c r="B6" s="271">
        <v>1</v>
      </c>
      <c r="C6" s="226" t="s">
        <v>40</v>
      </c>
      <c r="D6" s="226" t="s">
        <v>38</v>
      </c>
      <c r="E6" s="270">
        <v>173.6</v>
      </c>
      <c r="F6" s="270">
        <v>218.35</v>
      </c>
      <c r="G6" s="270">
        <v>660.4</v>
      </c>
      <c r="H6" s="270">
        <v>733.12</v>
      </c>
    </row>
    <row r="7" spans="2:8" ht="15.75" thickBot="1" x14ac:dyDescent="0.3">
      <c r="B7" s="271">
        <v>2</v>
      </c>
      <c r="C7" s="226" t="s">
        <v>10</v>
      </c>
      <c r="D7" s="226" t="s">
        <v>15</v>
      </c>
      <c r="E7" s="270">
        <v>250.62</v>
      </c>
      <c r="F7" s="270">
        <v>315.20999999999998</v>
      </c>
      <c r="G7" s="270">
        <v>953.38</v>
      </c>
      <c r="H7" s="270">
        <v>1058.3699999999999</v>
      </c>
    </row>
    <row r="8" spans="2:8" ht="15.75" thickBot="1" x14ac:dyDescent="0.3">
      <c r="B8" s="271">
        <v>3</v>
      </c>
      <c r="C8" s="226" t="s">
        <v>233</v>
      </c>
      <c r="D8" s="226" t="s">
        <v>11</v>
      </c>
      <c r="E8" s="270">
        <v>205.75</v>
      </c>
      <c r="F8" s="270">
        <v>258.77999999999997</v>
      </c>
      <c r="G8" s="270">
        <v>782.69</v>
      </c>
      <c r="H8" s="270">
        <v>868.87</v>
      </c>
    </row>
    <row r="9" spans="2:8" ht="15.75" thickBot="1" x14ac:dyDescent="0.3">
      <c r="B9" s="271">
        <v>4</v>
      </c>
      <c r="C9" s="226" t="s">
        <v>233</v>
      </c>
      <c r="D9" s="226" t="s">
        <v>5</v>
      </c>
      <c r="E9" s="270">
        <v>163.75</v>
      </c>
      <c r="F9" s="270">
        <v>205.95</v>
      </c>
      <c r="G9" s="270">
        <v>622.91</v>
      </c>
      <c r="H9" s="270">
        <v>691.5</v>
      </c>
    </row>
    <row r="10" spans="2:8" ht="15.75" thickBot="1" x14ac:dyDescent="0.3">
      <c r="B10" s="271">
        <v>5</v>
      </c>
      <c r="C10" s="226" t="s">
        <v>21</v>
      </c>
      <c r="D10" s="226" t="s">
        <v>15</v>
      </c>
      <c r="E10" s="270">
        <v>197.11</v>
      </c>
      <c r="F10" s="270">
        <v>247.9</v>
      </c>
      <c r="G10" s="270">
        <v>749.81</v>
      </c>
      <c r="H10" s="270">
        <v>832.37</v>
      </c>
    </row>
    <row r="11" spans="2:8" ht="15.75" thickBot="1" x14ac:dyDescent="0.3">
      <c r="B11" s="271">
        <v>6</v>
      </c>
      <c r="C11" s="226" t="s">
        <v>23</v>
      </c>
      <c r="D11" s="226" t="s">
        <v>29</v>
      </c>
      <c r="E11" s="270">
        <v>132.05000000000001</v>
      </c>
      <c r="F11" s="270">
        <v>166.08</v>
      </c>
      <c r="G11" s="270">
        <v>502.31</v>
      </c>
      <c r="H11" s="270">
        <v>557.63</v>
      </c>
    </row>
    <row r="12" spans="2:8" ht="15.75" thickBot="1" x14ac:dyDescent="0.3">
      <c r="B12" s="271">
        <v>7</v>
      </c>
      <c r="C12" s="226" t="s">
        <v>44</v>
      </c>
      <c r="D12" s="226" t="s">
        <v>42</v>
      </c>
      <c r="E12" s="270">
        <v>153.65</v>
      </c>
      <c r="F12" s="270">
        <v>193.25</v>
      </c>
      <c r="G12" s="270">
        <v>600</v>
      </c>
      <c r="H12" s="270">
        <v>648.86</v>
      </c>
    </row>
    <row r="13" spans="2:8" ht="15.75" thickBot="1" x14ac:dyDescent="0.3">
      <c r="B13" s="271">
        <v>8</v>
      </c>
      <c r="C13" s="226" t="s">
        <v>26</v>
      </c>
      <c r="D13" s="226" t="s">
        <v>10</v>
      </c>
      <c r="E13" s="270">
        <v>175.74</v>
      </c>
      <c r="F13" s="270">
        <v>221.03</v>
      </c>
      <c r="G13" s="270">
        <v>668.53</v>
      </c>
      <c r="H13" s="270">
        <v>742.15</v>
      </c>
    </row>
    <row r="14" spans="2:8" ht="15.75" thickBot="1" x14ac:dyDescent="0.3">
      <c r="B14" s="271">
        <v>9</v>
      </c>
      <c r="C14" s="226" t="s">
        <v>48</v>
      </c>
      <c r="D14" s="226" t="s">
        <v>44</v>
      </c>
      <c r="E14" s="270">
        <v>180.02</v>
      </c>
      <c r="F14" s="270">
        <v>226.41</v>
      </c>
      <c r="G14" s="270">
        <v>684.79</v>
      </c>
      <c r="H14" s="270">
        <v>760.2</v>
      </c>
    </row>
    <row r="15" spans="2:8" ht="15.75" thickBot="1" x14ac:dyDescent="0.3">
      <c r="B15" s="271">
        <v>10</v>
      </c>
      <c r="C15" s="226" t="s">
        <v>48</v>
      </c>
      <c r="D15" s="226" t="s">
        <v>46</v>
      </c>
      <c r="E15" s="270">
        <v>175.74</v>
      </c>
      <c r="F15" s="270">
        <v>221.03</v>
      </c>
      <c r="G15" s="270">
        <v>668.53</v>
      </c>
      <c r="H15" s="270">
        <v>742.15</v>
      </c>
    </row>
    <row r="16" spans="2:8" ht="15.75" thickBot="1" x14ac:dyDescent="0.3">
      <c r="B16" s="271">
        <v>11</v>
      </c>
      <c r="C16" s="226" t="s">
        <v>48</v>
      </c>
      <c r="D16" s="226" t="s">
        <v>42</v>
      </c>
      <c r="E16" s="270">
        <v>143.41</v>
      </c>
      <c r="F16" s="270">
        <v>180.37</v>
      </c>
      <c r="G16" s="270">
        <v>545.54999999999995</v>
      </c>
      <c r="H16" s="270">
        <v>605.62</v>
      </c>
    </row>
    <row r="17" spans="2:8" ht="15.75" thickBot="1" x14ac:dyDescent="0.3">
      <c r="B17" s="271">
        <v>12</v>
      </c>
      <c r="C17" s="226" t="s">
        <v>7</v>
      </c>
      <c r="D17" s="226" t="s">
        <v>10</v>
      </c>
      <c r="E17" s="270">
        <v>161.69999999999999</v>
      </c>
      <c r="F17" s="270">
        <v>203.38</v>
      </c>
      <c r="G17" s="270">
        <v>615.14</v>
      </c>
      <c r="H17" s="270">
        <v>682.87</v>
      </c>
    </row>
    <row r="18" spans="2:8" ht="15.75" thickBot="1" x14ac:dyDescent="0.3">
      <c r="B18" s="271">
        <v>13</v>
      </c>
      <c r="C18" s="226" t="s">
        <v>7</v>
      </c>
      <c r="D18" s="226" t="s">
        <v>21</v>
      </c>
      <c r="E18" s="270">
        <v>204.18</v>
      </c>
      <c r="F18" s="270">
        <v>256.8</v>
      </c>
      <c r="G18" s="270">
        <v>776.71</v>
      </c>
      <c r="H18" s="270">
        <v>862.24</v>
      </c>
    </row>
    <row r="19" spans="2:8" ht="15.75" thickBot="1" x14ac:dyDescent="0.3">
      <c r="B19" s="271">
        <v>14</v>
      </c>
      <c r="C19" s="226" t="s">
        <v>7</v>
      </c>
      <c r="D19" s="226" t="s">
        <v>24</v>
      </c>
      <c r="E19" s="270">
        <v>144.51</v>
      </c>
      <c r="F19" s="270">
        <v>181.76</v>
      </c>
      <c r="G19" s="270">
        <v>549.73</v>
      </c>
      <c r="H19" s="270">
        <v>610.27</v>
      </c>
    </row>
    <row r="20" spans="2:8" ht="15.75" thickBot="1" x14ac:dyDescent="0.3">
      <c r="B20" s="271">
        <v>15</v>
      </c>
      <c r="C20" s="226" t="s">
        <v>7</v>
      </c>
      <c r="D20" s="226" t="s">
        <v>15</v>
      </c>
      <c r="E20" s="270">
        <v>150.82</v>
      </c>
      <c r="F20" s="270">
        <v>189.69</v>
      </c>
      <c r="G20" s="270">
        <v>573.74</v>
      </c>
      <c r="H20" s="270">
        <v>636.91999999999996</v>
      </c>
    </row>
    <row r="21" spans="2:8" ht="15.75" thickBot="1" x14ac:dyDescent="0.3">
      <c r="B21" s="271">
        <v>16</v>
      </c>
      <c r="C21" s="226" t="s">
        <v>1060</v>
      </c>
      <c r="D21" s="226" t="s">
        <v>22</v>
      </c>
      <c r="E21" s="270">
        <v>92.68</v>
      </c>
      <c r="F21" s="270">
        <v>116.57</v>
      </c>
      <c r="G21" s="270">
        <v>352.56</v>
      </c>
      <c r="H21" s="270">
        <v>195.69499999999999</v>
      </c>
    </row>
    <row r="22" spans="2:8" ht="15.75" thickBot="1" x14ac:dyDescent="0.3">
      <c r="B22" s="271">
        <v>17</v>
      </c>
      <c r="C22" s="226" t="s">
        <v>1060</v>
      </c>
      <c r="D22" s="226" t="s">
        <v>6</v>
      </c>
      <c r="E22" s="270">
        <v>188.46</v>
      </c>
      <c r="F22" s="270">
        <v>237.03</v>
      </c>
      <c r="G22" s="270">
        <v>716.93</v>
      </c>
      <c r="H22" s="270">
        <v>795.87</v>
      </c>
    </row>
    <row r="23" spans="2:8" ht="15.75" thickBot="1" x14ac:dyDescent="0.3">
      <c r="B23" s="271">
        <v>18</v>
      </c>
      <c r="C23" s="226" t="s">
        <v>1075</v>
      </c>
      <c r="D23" s="226" t="s">
        <v>49</v>
      </c>
      <c r="E23" s="270">
        <v>165.38</v>
      </c>
      <c r="F23" s="270">
        <v>208</v>
      </c>
      <c r="G23" s="270">
        <v>629.13</v>
      </c>
      <c r="H23" s="270">
        <v>698.4</v>
      </c>
    </row>
    <row r="24" spans="2:8" ht="15.75" thickBot="1" x14ac:dyDescent="0.3">
      <c r="B24" s="271">
        <v>19</v>
      </c>
      <c r="C24" s="226" t="s">
        <v>1075</v>
      </c>
      <c r="D24" s="226" t="s">
        <v>45</v>
      </c>
      <c r="E24" s="270">
        <v>206.53</v>
      </c>
      <c r="F24" s="270">
        <v>259.76</v>
      </c>
      <c r="G24" s="270">
        <v>785.67</v>
      </c>
      <c r="H24" s="270">
        <v>872.19</v>
      </c>
    </row>
    <row r="25" spans="2:8" ht="15.75" thickBot="1" x14ac:dyDescent="0.3">
      <c r="B25" s="271">
        <v>20</v>
      </c>
      <c r="C25" s="226" t="s">
        <v>47</v>
      </c>
      <c r="D25" s="226" t="s">
        <v>41</v>
      </c>
      <c r="E25" s="270">
        <v>167.42</v>
      </c>
      <c r="F25" s="270">
        <v>210.57</v>
      </c>
      <c r="G25" s="270">
        <v>636.9</v>
      </c>
      <c r="H25" s="270">
        <v>707.03</v>
      </c>
    </row>
    <row r="26" spans="2:8" ht="15.75" thickBot="1" x14ac:dyDescent="0.3">
      <c r="B26" s="271">
        <v>21</v>
      </c>
      <c r="C26" s="226" t="s">
        <v>47</v>
      </c>
      <c r="D26" s="226" t="s">
        <v>33</v>
      </c>
      <c r="E26" s="270">
        <v>154.28</v>
      </c>
      <c r="F26" s="270">
        <v>194.04</v>
      </c>
      <c r="G26" s="270">
        <v>586.89</v>
      </c>
      <c r="H26" s="270">
        <v>651.52</v>
      </c>
    </row>
    <row r="27" spans="2:8" ht="15.75" thickBot="1" x14ac:dyDescent="0.3">
      <c r="B27" s="271">
        <v>22</v>
      </c>
      <c r="C27" s="226" t="s">
        <v>17</v>
      </c>
      <c r="D27" s="226" t="s">
        <v>20</v>
      </c>
      <c r="E27" s="270">
        <v>186.96</v>
      </c>
      <c r="F27" s="270">
        <v>235.15</v>
      </c>
      <c r="G27" s="270">
        <v>711.22</v>
      </c>
      <c r="H27" s="270">
        <v>789.53</v>
      </c>
    </row>
    <row r="28" spans="2:8" ht="15.75" thickBot="1" x14ac:dyDescent="0.3">
      <c r="B28" s="271">
        <v>23</v>
      </c>
      <c r="C28" s="226" t="s">
        <v>29</v>
      </c>
      <c r="D28" s="226" t="s">
        <v>26</v>
      </c>
      <c r="E28" s="270">
        <v>151.76</v>
      </c>
      <c r="F28" s="270">
        <v>190.88</v>
      </c>
      <c r="G28" s="270">
        <v>577.33000000000004</v>
      </c>
      <c r="H28" s="270">
        <v>640.9</v>
      </c>
    </row>
    <row r="29" spans="2:8" ht="15.75" thickBot="1" x14ac:dyDescent="0.3">
      <c r="B29" s="271">
        <v>24</v>
      </c>
      <c r="C29" s="226" t="s">
        <v>29</v>
      </c>
      <c r="D29" s="226" t="s">
        <v>43</v>
      </c>
      <c r="E29" s="270">
        <v>144.94999999999999</v>
      </c>
      <c r="F29" s="270">
        <v>182.31</v>
      </c>
      <c r="G29" s="270">
        <v>551.41</v>
      </c>
      <c r="H29" s="270">
        <v>612.13</v>
      </c>
    </row>
    <row r="30" spans="2:8" ht="15.75" thickBot="1" x14ac:dyDescent="0.3">
      <c r="B30" s="271">
        <v>25</v>
      </c>
      <c r="C30" s="226" t="s">
        <v>24</v>
      </c>
      <c r="D30" s="226" t="s">
        <v>40</v>
      </c>
      <c r="E30" s="270">
        <v>152.71</v>
      </c>
      <c r="F30" s="270">
        <v>192.06</v>
      </c>
      <c r="G30" s="270">
        <v>580.91</v>
      </c>
      <c r="H30" s="270">
        <v>644.88</v>
      </c>
    </row>
    <row r="31" spans="2:8" ht="15.75" thickBot="1" x14ac:dyDescent="0.3">
      <c r="B31" s="271">
        <v>26</v>
      </c>
      <c r="C31" s="226" t="s">
        <v>24</v>
      </c>
      <c r="D31" s="226" t="s">
        <v>21</v>
      </c>
      <c r="E31" s="270">
        <v>161.30000000000001</v>
      </c>
      <c r="F31" s="270">
        <v>202.87</v>
      </c>
      <c r="G31" s="270">
        <v>613.58000000000004</v>
      </c>
      <c r="H31" s="270">
        <v>681.15</v>
      </c>
    </row>
    <row r="32" spans="2:8" ht="15.75" thickBot="1" x14ac:dyDescent="0.3">
      <c r="B32" s="271">
        <v>27</v>
      </c>
      <c r="C32" s="226" t="s">
        <v>24</v>
      </c>
      <c r="D32" s="226" t="s">
        <v>15</v>
      </c>
      <c r="E32" s="270">
        <v>132.05000000000001</v>
      </c>
      <c r="F32" s="270">
        <v>166.08</v>
      </c>
      <c r="G32" s="270">
        <v>502.31</v>
      </c>
      <c r="H32" s="270">
        <v>557.63</v>
      </c>
    </row>
    <row r="33" spans="2:8" ht="15.75" thickBot="1" x14ac:dyDescent="0.3">
      <c r="B33" s="271">
        <v>28</v>
      </c>
      <c r="C33" s="226" t="s">
        <v>24</v>
      </c>
      <c r="D33" s="226" t="s">
        <v>30</v>
      </c>
      <c r="E33" s="270">
        <v>142.75</v>
      </c>
      <c r="F33" s="270">
        <v>179.54</v>
      </c>
      <c r="G33" s="270">
        <v>543.04</v>
      </c>
      <c r="H33" s="270">
        <v>602.84</v>
      </c>
    </row>
    <row r="34" spans="2:8" ht="15.75" thickBot="1" x14ac:dyDescent="0.3">
      <c r="B34" s="271">
        <v>29</v>
      </c>
      <c r="C34" s="226" t="s">
        <v>9</v>
      </c>
      <c r="D34" s="226" t="s">
        <v>12</v>
      </c>
      <c r="E34" s="270">
        <v>143.19</v>
      </c>
      <c r="F34" s="270">
        <v>180.1</v>
      </c>
      <c r="G34" s="270">
        <v>544.71</v>
      </c>
      <c r="H34" s="270">
        <v>604.69000000000005</v>
      </c>
    </row>
    <row r="35" spans="2:8" ht="15.75" thickBot="1" x14ac:dyDescent="0.3">
      <c r="B35" s="271">
        <v>30</v>
      </c>
      <c r="C35" s="226" t="s">
        <v>18</v>
      </c>
      <c r="D35" s="226" t="s">
        <v>7</v>
      </c>
      <c r="E35" s="270">
        <v>168.65</v>
      </c>
      <c r="F35" s="270">
        <v>212.12</v>
      </c>
      <c r="G35" s="270">
        <v>641.55999999999995</v>
      </c>
      <c r="H35" s="270">
        <v>712.21</v>
      </c>
    </row>
    <row r="36" spans="2:8" ht="15.75" thickBot="1" x14ac:dyDescent="0.3">
      <c r="B36" s="271">
        <v>31</v>
      </c>
      <c r="C36" s="226" t="s">
        <v>39</v>
      </c>
      <c r="D36" s="226" t="s">
        <v>37</v>
      </c>
      <c r="E36" s="270">
        <v>246.85</v>
      </c>
      <c r="F36" s="270">
        <v>310.47000000000003</v>
      </c>
      <c r="G36" s="270">
        <v>939.04</v>
      </c>
      <c r="H36" s="270">
        <v>1042.44</v>
      </c>
    </row>
    <row r="37" spans="2:8" ht="15.75" thickBot="1" x14ac:dyDescent="0.3">
      <c r="B37" s="271">
        <v>32</v>
      </c>
      <c r="C37" s="226" t="s">
        <v>14</v>
      </c>
      <c r="D37" s="226" t="s">
        <v>12</v>
      </c>
      <c r="E37" s="270">
        <v>151.44999999999999</v>
      </c>
      <c r="F37" s="270">
        <v>190.48</v>
      </c>
      <c r="G37" s="270">
        <v>576.13</v>
      </c>
      <c r="H37" s="270">
        <v>639.57000000000005</v>
      </c>
    </row>
    <row r="38" spans="2:8" ht="15.75" thickBot="1" x14ac:dyDescent="0.3">
      <c r="B38" s="271">
        <v>33</v>
      </c>
      <c r="C38" s="226" t="s">
        <v>14</v>
      </c>
      <c r="D38" s="226" t="s">
        <v>26</v>
      </c>
      <c r="E38" s="270">
        <v>149.88</v>
      </c>
      <c r="F38" s="270">
        <v>188.51</v>
      </c>
      <c r="G38" s="270">
        <v>570.15</v>
      </c>
      <c r="H38" s="270">
        <v>632.94000000000005</v>
      </c>
    </row>
    <row r="39" spans="2:8" ht="15.75" thickBot="1" x14ac:dyDescent="0.3">
      <c r="B39" s="271">
        <v>34</v>
      </c>
      <c r="C39" s="226" t="s">
        <v>14</v>
      </c>
      <c r="D39" s="226" t="s">
        <v>4</v>
      </c>
      <c r="E39" s="270">
        <v>140.77000000000001</v>
      </c>
      <c r="F39" s="270">
        <v>177.05</v>
      </c>
      <c r="G39" s="270">
        <v>535.51</v>
      </c>
      <c r="H39" s="270">
        <v>594.47</v>
      </c>
    </row>
    <row r="40" spans="2:8" ht="15.75" thickBot="1" x14ac:dyDescent="0.3">
      <c r="B40" s="271">
        <v>35</v>
      </c>
      <c r="C40" s="226" t="s">
        <v>5</v>
      </c>
      <c r="D40" s="226" t="s">
        <v>8</v>
      </c>
      <c r="E40" s="270">
        <v>169.47</v>
      </c>
      <c r="F40" s="270">
        <v>213.14</v>
      </c>
      <c r="G40" s="270">
        <v>644.66999999999996</v>
      </c>
      <c r="H40" s="270">
        <v>715.66</v>
      </c>
    </row>
    <row r="41" spans="2:8" ht="15.75" thickBot="1" x14ac:dyDescent="0.3">
      <c r="B41" s="271">
        <v>36</v>
      </c>
      <c r="C41" s="226" t="s">
        <v>5</v>
      </c>
      <c r="D41" s="226" t="s">
        <v>11</v>
      </c>
      <c r="E41" s="270">
        <v>132.63</v>
      </c>
      <c r="F41" s="270">
        <v>166.81</v>
      </c>
      <c r="G41" s="270">
        <v>504.54</v>
      </c>
      <c r="H41" s="270">
        <v>560.1</v>
      </c>
    </row>
    <row r="42" spans="2:8" ht="15.75" thickBot="1" x14ac:dyDescent="0.3">
      <c r="B42" s="271">
        <v>37</v>
      </c>
      <c r="C42" s="226" t="s">
        <v>22</v>
      </c>
      <c r="D42" s="226" t="s">
        <v>19</v>
      </c>
      <c r="E42" s="270">
        <v>192.39</v>
      </c>
      <c r="F42" s="270">
        <v>241.98</v>
      </c>
      <c r="G42" s="270">
        <v>731.87</v>
      </c>
      <c r="H42" s="270">
        <v>812.46</v>
      </c>
    </row>
    <row r="43" spans="2:8" ht="15.75" thickBot="1" x14ac:dyDescent="0.3">
      <c r="B43" s="271">
        <v>38</v>
      </c>
      <c r="C43" s="226" t="s">
        <v>22</v>
      </c>
      <c r="D43" s="226" t="s">
        <v>25</v>
      </c>
      <c r="E43" s="270">
        <v>258.16000000000003</v>
      </c>
      <c r="F43" s="270">
        <v>324.7</v>
      </c>
      <c r="G43" s="270">
        <v>982.08</v>
      </c>
      <c r="H43" s="270">
        <v>1090.22</v>
      </c>
    </row>
    <row r="44" spans="2:8" ht="15.75" thickBot="1" x14ac:dyDescent="0.3">
      <c r="B44" s="271">
        <v>39</v>
      </c>
      <c r="C44" s="226" t="s">
        <v>20</v>
      </c>
      <c r="D44" s="226" t="s">
        <v>23</v>
      </c>
      <c r="E44" s="270">
        <v>152.71</v>
      </c>
      <c r="F44" s="270">
        <v>192.06</v>
      </c>
      <c r="G44" s="270">
        <v>580.91</v>
      </c>
      <c r="H44" s="270">
        <v>644.88</v>
      </c>
    </row>
    <row r="45" spans="2:8" ht="15.75" thickBot="1" x14ac:dyDescent="0.3">
      <c r="B45" s="271">
        <v>40</v>
      </c>
      <c r="C45" s="226" t="s">
        <v>41</v>
      </c>
      <c r="D45" s="226" t="s">
        <v>43</v>
      </c>
      <c r="E45" s="270">
        <v>249.68</v>
      </c>
      <c r="F45" s="270">
        <v>314.02999999999997</v>
      </c>
      <c r="G45" s="270">
        <v>949.8</v>
      </c>
      <c r="H45" s="270">
        <v>1054.3800000000001</v>
      </c>
    </row>
    <row r="46" spans="2:8" ht="15.75" thickBot="1" x14ac:dyDescent="0.3">
      <c r="B46" s="271">
        <v>41</v>
      </c>
      <c r="C46" s="226" t="s">
        <v>1061</v>
      </c>
      <c r="D46" s="226" t="s">
        <v>1060</v>
      </c>
      <c r="E46" s="270">
        <v>174.67</v>
      </c>
      <c r="F46" s="270">
        <v>219.69</v>
      </c>
      <c r="G46" s="270">
        <v>664.47</v>
      </c>
      <c r="H46" s="270">
        <v>737.64</v>
      </c>
    </row>
    <row r="47" spans="2:8" ht="15.75" thickBot="1" x14ac:dyDescent="0.3">
      <c r="B47" s="271">
        <v>42</v>
      </c>
      <c r="C47" s="226" t="s">
        <v>1061</v>
      </c>
      <c r="D47" s="226" t="s">
        <v>20</v>
      </c>
      <c r="E47" s="270">
        <v>149.56</v>
      </c>
      <c r="F47" s="270">
        <v>188.11</v>
      </c>
      <c r="G47" s="270">
        <v>568.96</v>
      </c>
      <c r="H47" s="270">
        <v>631.61</v>
      </c>
    </row>
    <row r="48" spans="2:8" ht="15.75" thickBot="1" x14ac:dyDescent="0.3">
      <c r="B48" s="271">
        <v>43</v>
      </c>
      <c r="C48" s="226" t="s">
        <v>6</v>
      </c>
      <c r="D48" s="226" t="s">
        <v>9</v>
      </c>
      <c r="E48" s="270">
        <v>158.03</v>
      </c>
      <c r="F48" s="270">
        <v>198.75</v>
      </c>
      <c r="G48" s="270">
        <v>601.15</v>
      </c>
      <c r="H48" s="270">
        <v>667.34</v>
      </c>
    </row>
    <row r="49" spans="2:8" ht="15.75" thickBot="1" x14ac:dyDescent="0.3">
      <c r="B49" s="271">
        <v>44</v>
      </c>
      <c r="C49" s="226" t="s">
        <v>33</v>
      </c>
      <c r="D49" s="226" t="s">
        <v>30</v>
      </c>
      <c r="E49" s="270">
        <v>143.63</v>
      </c>
      <c r="F49" s="270">
        <v>180.65</v>
      </c>
      <c r="G49" s="270">
        <v>546.39</v>
      </c>
      <c r="H49" s="270">
        <v>606.54999999999995</v>
      </c>
    </row>
    <row r="50" spans="2:8" ht="15.75" thickBot="1" x14ac:dyDescent="0.3">
      <c r="B50" s="271">
        <v>45</v>
      </c>
      <c r="C50" s="226" t="s">
        <v>33</v>
      </c>
      <c r="D50" s="226" t="s">
        <v>38</v>
      </c>
      <c r="E50" s="270">
        <v>192.39</v>
      </c>
      <c r="F50" s="270">
        <v>241.98</v>
      </c>
      <c r="G50" s="270">
        <v>731.87</v>
      </c>
      <c r="H50" s="270">
        <v>812.46</v>
      </c>
    </row>
    <row r="51" spans="2:8" ht="15.75" thickBot="1" x14ac:dyDescent="0.3">
      <c r="B51" s="271">
        <v>46</v>
      </c>
      <c r="C51" s="226" t="s">
        <v>38</v>
      </c>
      <c r="D51" s="226" t="s">
        <v>30</v>
      </c>
      <c r="E51" s="270">
        <v>239.31</v>
      </c>
      <c r="F51" s="270">
        <v>300.98</v>
      </c>
      <c r="G51" s="270">
        <v>910.34</v>
      </c>
      <c r="H51" s="270">
        <v>1010.58</v>
      </c>
    </row>
    <row r="52" spans="2:8" ht="15.75" thickBot="1" x14ac:dyDescent="0.3">
      <c r="B52" s="271">
        <v>47</v>
      </c>
      <c r="C52" s="226" t="s">
        <v>27</v>
      </c>
      <c r="D52" s="226" t="s">
        <v>13</v>
      </c>
      <c r="E52" s="270">
        <v>186.43</v>
      </c>
      <c r="F52" s="270">
        <v>234.47</v>
      </c>
      <c r="G52" s="270">
        <v>709.18</v>
      </c>
      <c r="H52" s="270">
        <v>787.28</v>
      </c>
    </row>
    <row r="53" spans="2:8" ht="15.75" thickBot="1" x14ac:dyDescent="0.3">
      <c r="B53" s="271">
        <v>48</v>
      </c>
      <c r="C53" s="226" t="s">
        <v>27</v>
      </c>
      <c r="D53" s="226" t="s">
        <v>30</v>
      </c>
      <c r="E53" s="270">
        <v>216.68</v>
      </c>
      <c r="F53" s="270">
        <v>272.52</v>
      </c>
      <c r="G53" s="270">
        <v>824.26</v>
      </c>
      <c r="H53" s="270">
        <v>915.02</v>
      </c>
    </row>
    <row r="54" spans="2:8" ht="15.75" thickBot="1" x14ac:dyDescent="0.3">
      <c r="B54" s="271">
        <v>49</v>
      </c>
      <c r="C54" s="226" t="s">
        <v>37</v>
      </c>
      <c r="D54" s="226" t="s">
        <v>41</v>
      </c>
      <c r="E54" s="270">
        <v>147.05000000000001</v>
      </c>
      <c r="F54" s="270">
        <v>184.95</v>
      </c>
      <c r="G54" s="270">
        <v>559.39</v>
      </c>
      <c r="H54" s="270">
        <v>620.99</v>
      </c>
    </row>
    <row r="55" spans="2:8" ht="15.75" thickBot="1" x14ac:dyDescent="0.3">
      <c r="B55" s="271">
        <v>50</v>
      </c>
      <c r="C55" s="226" t="s">
        <v>37</v>
      </c>
      <c r="D55" s="226" t="s">
        <v>35</v>
      </c>
      <c r="E55" s="270">
        <v>242.13</v>
      </c>
      <c r="F55" s="270">
        <v>304.54000000000002</v>
      </c>
      <c r="G55" s="270">
        <v>921.1</v>
      </c>
      <c r="H55" s="270">
        <v>1022.53</v>
      </c>
    </row>
    <row r="56" spans="2:8" ht="15.75" thickBot="1" x14ac:dyDescent="0.3">
      <c r="B56" s="271">
        <v>51</v>
      </c>
      <c r="C56" s="226" t="s">
        <v>32</v>
      </c>
      <c r="D56" s="226" t="s">
        <v>23</v>
      </c>
      <c r="E56" s="270">
        <v>120.86</v>
      </c>
      <c r="F56" s="270">
        <v>152.01</v>
      </c>
      <c r="G56" s="270">
        <v>459.76</v>
      </c>
      <c r="H56" s="270">
        <v>510.39</v>
      </c>
    </row>
    <row r="57" spans="2:8" ht="15.75" thickBot="1" x14ac:dyDescent="0.3">
      <c r="B57" s="271">
        <v>52</v>
      </c>
      <c r="C57" s="226" t="s">
        <v>32</v>
      </c>
      <c r="D57" s="226" t="s">
        <v>41</v>
      </c>
      <c r="E57" s="270">
        <v>166.61</v>
      </c>
      <c r="F57" s="270">
        <v>209.55</v>
      </c>
      <c r="G57" s="270">
        <v>633.79</v>
      </c>
      <c r="H57" s="270">
        <v>703.58</v>
      </c>
    </row>
    <row r="58" spans="2:8" ht="15.75" thickBot="1" x14ac:dyDescent="0.3">
      <c r="B58" s="271">
        <v>53</v>
      </c>
      <c r="C58" s="226" t="s">
        <v>32</v>
      </c>
      <c r="D58" s="226" t="s">
        <v>35</v>
      </c>
      <c r="E58" s="270">
        <v>165.38</v>
      </c>
      <c r="F58" s="270">
        <v>208</v>
      </c>
      <c r="G58" s="270">
        <v>629.13</v>
      </c>
      <c r="H58" s="270">
        <v>698.4</v>
      </c>
    </row>
    <row r="59" spans="2:8" ht="15.75" thickBot="1" x14ac:dyDescent="0.3">
      <c r="B59" s="271">
        <v>54</v>
      </c>
      <c r="C59" s="226" t="s">
        <v>15</v>
      </c>
      <c r="D59" s="226" t="s">
        <v>30</v>
      </c>
      <c r="E59" s="270">
        <v>166.2</v>
      </c>
      <c r="F59" s="270">
        <v>209.03</v>
      </c>
      <c r="G59" s="270">
        <v>632.23</v>
      </c>
      <c r="H59" s="270">
        <v>701.85</v>
      </c>
    </row>
    <row r="60" spans="2:8" ht="15.75" thickBot="1" x14ac:dyDescent="0.3">
      <c r="B60" s="271">
        <v>55</v>
      </c>
      <c r="C60" s="226" t="s">
        <v>15</v>
      </c>
      <c r="D60" s="226" t="s">
        <v>27</v>
      </c>
      <c r="E60" s="270">
        <v>246.85</v>
      </c>
      <c r="F60" s="270">
        <v>310.47000000000003</v>
      </c>
      <c r="G60" s="270">
        <v>939.04</v>
      </c>
      <c r="H60" s="270">
        <v>1042.44</v>
      </c>
    </row>
    <row r="61" spans="2:8" ht="15.75" thickBot="1" x14ac:dyDescent="0.3">
      <c r="B61" s="271">
        <v>56</v>
      </c>
      <c r="C61" s="226" t="s">
        <v>43</v>
      </c>
      <c r="D61" s="226" t="s">
        <v>10</v>
      </c>
      <c r="E61" s="270">
        <v>107.54</v>
      </c>
      <c r="F61" s="270">
        <v>135.26</v>
      </c>
      <c r="G61" s="270">
        <v>409.11</v>
      </c>
      <c r="H61" s="270">
        <v>454.16</v>
      </c>
    </row>
    <row r="62" spans="2:8" ht="15.75" thickBot="1" x14ac:dyDescent="0.3">
      <c r="B62" s="271">
        <v>57</v>
      </c>
      <c r="C62" s="226" t="s">
        <v>13</v>
      </c>
      <c r="D62" s="226" t="s">
        <v>10</v>
      </c>
      <c r="E62" s="270">
        <v>178.41</v>
      </c>
      <c r="F62" s="270">
        <v>224.39</v>
      </c>
      <c r="G62" s="270">
        <v>678.7</v>
      </c>
      <c r="H62" s="270">
        <v>753.43</v>
      </c>
    </row>
    <row r="63" spans="2:8" ht="15.75" thickBot="1" x14ac:dyDescent="0.3">
      <c r="B63" s="271">
        <v>58</v>
      </c>
      <c r="C63" s="226" t="s">
        <v>46</v>
      </c>
      <c r="D63" s="226" t="s">
        <v>233</v>
      </c>
      <c r="E63" s="270">
        <v>130.91</v>
      </c>
      <c r="F63" s="270">
        <v>164.65</v>
      </c>
      <c r="G63" s="270">
        <v>498.01</v>
      </c>
      <c r="H63" s="270">
        <v>552.85</v>
      </c>
    </row>
    <row r="64" spans="2:8" ht="15.75" thickBot="1" x14ac:dyDescent="0.3">
      <c r="B64" s="271">
        <v>59</v>
      </c>
      <c r="C64" s="226" t="s">
        <v>49</v>
      </c>
      <c r="D64" s="226" t="s">
        <v>30</v>
      </c>
      <c r="E64" s="270">
        <v>130.91</v>
      </c>
      <c r="F64" s="270">
        <v>164.65</v>
      </c>
      <c r="G64" s="270">
        <v>498.01</v>
      </c>
      <c r="H64" s="270">
        <v>552.85</v>
      </c>
    </row>
    <row r="65" spans="2:8" ht="15.75" thickBot="1" x14ac:dyDescent="0.3">
      <c r="B65" s="271">
        <v>60</v>
      </c>
      <c r="C65" s="226" t="s">
        <v>49</v>
      </c>
      <c r="D65" s="226" t="s">
        <v>27</v>
      </c>
      <c r="E65" s="270">
        <v>155.54</v>
      </c>
      <c r="F65" s="270">
        <v>195.62</v>
      </c>
      <c r="G65" s="270">
        <v>591.66999999999996</v>
      </c>
      <c r="H65" s="270">
        <v>656.83</v>
      </c>
    </row>
    <row r="66" spans="2:8" ht="15.75" thickBot="1" x14ac:dyDescent="0.3">
      <c r="B66" s="271">
        <v>61</v>
      </c>
      <c r="C66" s="226" t="s">
        <v>42</v>
      </c>
      <c r="D66" s="226" t="s">
        <v>40</v>
      </c>
      <c r="E66" s="270">
        <v>148.31</v>
      </c>
      <c r="F66" s="270">
        <v>186.53</v>
      </c>
      <c r="G66" s="270">
        <v>564.16999999999996</v>
      </c>
      <c r="H66" s="270">
        <v>626.29999999999995</v>
      </c>
    </row>
    <row r="67" spans="2:8" ht="15.75" thickBot="1" x14ac:dyDescent="0.3">
      <c r="B67" s="271">
        <v>62</v>
      </c>
      <c r="C67" s="226" t="s">
        <v>42</v>
      </c>
      <c r="D67" s="226" t="s">
        <v>38</v>
      </c>
      <c r="E67" s="270">
        <v>146.74</v>
      </c>
      <c r="F67" s="270">
        <v>184.55</v>
      </c>
      <c r="G67" s="270">
        <v>558.20000000000005</v>
      </c>
      <c r="H67" s="270">
        <v>619.66</v>
      </c>
    </row>
    <row r="68" spans="2:8" ht="15.75" thickBot="1" x14ac:dyDescent="0.3">
      <c r="B68" s="271">
        <v>63</v>
      </c>
      <c r="C68" s="226" t="s">
        <v>4</v>
      </c>
      <c r="D68" s="226" t="s">
        <v>7</v>
      </c>
      <c r="E68" s="270">
        <v>177.88</v>
      </c>
      <c r="F68" s="270">
        <v>223.72</v>
      </c>
      <c r="G68" s="270">
        <v>676.66</v>
      </c>
      <c r="H68" s="270">
        <v>751.17</v>
      </c>
    </row>
    <row r="69" spans="2:8" ht="15.75" thickBot="1" x14ac:dyDescent="0.3">
      <c r="B69" s="271">
        <v>64</v>
      </c>
      <c r="C69" s="226" t="s">
        <v>16</v>
      </c>
      <c r="D69" s="226" t="s">
        <v>19</v>
      </c>
      <c r="E69" s="270">
        <v>218.56</v>
      </c>
      <c r="F69" s="270">
        <v>274.89</v>
      </c>
      <c r="G69" s="270">
        <v>831.43</v>
      </c>
      <c r="H69" s="270">
        <v>922.98</v>
      </c>
    </row>
    <row r="70" spans="2:8" ht="15.75" thickBot="1" x14ac:dyDescent="0.3">
      <c r="B70" s="271">
        <v>65</v>
      </c>
      <c r="C70" s="226" t="s">
        <v>16</v>
      </c>
      <c r="D70" s="226" t="s">
        <v>22</v>
      </c>
      <c r="E70" s="270">
        <v>217.62</v>
      </c>
      <c r="F70" s="270">
        <v>273.70999999999998</v>
      </c>
      <c r="G70" s="270">
        <v>827.84</v>
      </c>
      <c r="H70" s="270">
        <v>919</v>
      </c>
    </row>
    <row r="71" spans="2:8" ht="15.75" thickBot="1" x14ac:dyDescent="0.3">
      <c r="B71" s="271">
        <v>66</v>
      </c>
      <c r="C71" s="226" t="s">
        <v>45</v>
      </c>
      <c r="D71" s="226" t="s">
        <v>13</v>
      </c>
      <c r="E71" s="270">
        <v>139.44999999999999</v>
      </c>
      <c r="F71" s="270">
        <v>175.39</v>
      </c>
      <c r="G71" s="270">
        <v>530.48</v>
      </c>
      <c r="H71" s="270">
        <v>588.9</v>
      </c>
    </row>
    <row r="72" spans="2:8" ht="15.75" thickBot="1" x14ac:dyDescent="0.3">
      <c r="B72" s="271">
        <v>67</v>
      </c>
      <c r="C72" s="226" t="s">
        <v>36</v>
      </c>
      <c r="D72" s="226" t="s">
        <v>33</v>
      </c>
      <c r="E72" s="270">
        <v>185.36</v>
      </c>
      <c r="F72" s="270">
        <v>233.13</v>
      </c>
      <c r="G72" s="270">
        <v>705.12</v>
      </c>
      <c r="H72" s="270">
        <v>782.76</v>
      </c>
    </row>
    <row r="73" spans="2:8" ht="15.75" thickBot="1" x14ac:dyDescent="0.3">
      <c r="B73" s="271">
        <v>68</v>
      </c>
      <c r="C73" s="226" t="s">
        <v>36</v>
      </c>
      <c r="D73" s="226" t="s">
        <v>38</v>
      </c>
      <c r="E73" s="270">
        <v>151.13999999999999</v>
      </c>
      <c r="F73" s="270">
        <v>190.09</v>
      </c>
      <c r="G73" s="270">
        <v>574.94000000000005</v>
      </c>
      <c r="H73" s="270">
        <v>638.25</v>
      </c>
    </row>
    <row r="74" spans="2:8" ht="15.75" thickBot="1" x14ac:dyDescent="0.3">
      <c r="B74" s="271">
        <v>69</v>
      </c>
      <c r="C74" s="226" t="s">
        <v>36</v>
      </c>
      <c r="D74" s="226" t="s">
        <v>42</v>
      </c>
      <c r="E74" s="270">
        <v>214.79</v>
      </c>
      <c r="F74" s="270">
        <v>270.14999999999998</v>
      </c>
      <c r="G74" s="270">
        <v>817.08</v>
      </c>
      <c r="H74" s="270">
        <v>907.06</v>
      </c>
    </row>
    <row r="75" spans="2:8" x14ac:dyDescent="0.25">
      <c r="B75" s="451" t="s">
        <v>1077</v>
      </c>
      <c r="C75" s="451"/>
      <c r="D75" s="451"/>
      <c r="E75" s="451"/>
      <c r="F75" s="451"/>
      <c r="G75" s="451"/>
      <c r="H75" s="451"/>
    </row>
    <row r="76" spans="2:8" x14ac:dyDescent="0.25">
      <c r="B76" s="444" t="s">
        <v>1107</v>
      </c>
      <c r="C76" s="444"/>
      <c r="D76" s="444"/>
      <c r="E76" s="444"/>
      <c r="F76" s="444"/>
      <c r="G76" s="444"/>
      <c r="H76" s="444"/>
    </row>
  </sheetData>
  <mergeCells count="11">
    <mergeCell ref="B75:H75"/>
    <mergeCell ref="B76:H76"/>
    <mergeCell ref="B2:H2"/>
    <mergeCell ref="B3:C3"/>
    <mergeCell ref="B4:B5"/>
    <mergeCell ref="C4:D4"/>
    <mergeCell ref="E4:E5"/>
    <mergeCell ref="F4:F5"/>
    <mergeCell ref="G4:G5"/>
    <mergeCell ref="H4:H5"/>
    <mergeCell ref="C5:D5"/>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zoomScale="120" zoomScaleNormal="120" workbookViewId="0"/>
  </sheetViews>
  <sheetFormatPr baseColWidth="10" defaultRowHeight="15" x14ac:dyDescent="0.25"/>
  <cols>
    <col min="1" max="1" width="11.42578125" style="4"/>
    <col min="2" max="2" width="32" style="4" bestFit="1" customWidth="1"/>
    <col min="3" max="3" width="14.85546875" style="4" customWidth="1"/>
    <col min="4" max="16384" width="11.42578125" style="4"/>
  </cols>
  <sheetData>
    <row r="2" spans="2:8" ht="15.75" thickBot="1" x14ac:dyDescent="0.3">
      <c r="B2" s="445" t="s">
        <v>1189</v>
      </c>
      <c r="C2" s="445"/>
      <c r="D2" s="445"/>
      <c r="E2" s="445"/>
      <c r="F2" s="445"/>
      <c r="G2" s="445"/>
      <c r="H2" s="445"/>
    </row>
    <row r="3" spans="2:8" ht="15" customHeight="1" thickBot="1" x14ac:dyDescent="0.3">
      <c r="B3" s="22" t="s">
        <v>1205</v>
      </c>
    </row>
    <row r="4" spans="2:8" ht="15.75" customHeight="1" thickBot="1" x14ac:dyDescent="0.3">
      <c r="B4" s="296" t="s">
        <v>994</v>
      </c>
      <c r="C4" s="280" t="s">
        <v>1204</v>
      </c>
    </row>
    <row r="5" spans="2:8" ht="15.75" thickBot="1" x14ac:dyDescent="0.3">
      <c r="B5" s="307" t="s">
        <v>1190</v>
      </c>
      <c r="C5" s="308">
        <v>4.8468167352941167E-3</v>
      </c>
    </row>
    <row r="6" spans="2:8" ht="15.75" thickBot="1" x14ac:dyDescent="0.3">
      <c r="B6" s="307" t="s">
        <v>1191</v>
      </c>
      <c r="C6" s="308">
        <v>5.3600993921568609E-3</v>
      </c>
    </row>
    <row r="7" spans="2:8" ht="15.75" thickBot="1" x14ac:dyDescent="0.3">
      <c r="B7" s="307" t="s">
        <v>1192</v>
      </c>
      <c r="C7" s="308"/>
    </row>
    <row r="8" spans="2:8" ht="34.5" thickBot="1" x14ac:dyDescent="0.3">
      <c r="B8" s="309" t="s">
        <v>1193</v>
      </c>
      <c r="C8" s="308">
        <v>1.2999999999999999E-2</v>
      </c>
    </row>
    <row r="9" spans="2:8" ht="34.5" thickBot="1" x14ac:dyDescent="0.3">
      <c r="B9" s="309" t="s">
        <v>1194</v>
      </c>
      <c r="C9" s="308">
        <v>6.5700000000000003E-3</v>
      </c>
    </row>
    <row r="10" spans="2:8" ht="34.5" thickBot="1" x14ac:dyDescent="0.3">
      <c r="B10" s="309" t="s">
        <v>1195</v>
      </c>
      <c r="C10" s="308">
        <v>2E-3</v>
      </c>
    </row>
    <row r="11" spans="2:8" ht="34.5" thickBot="1" x14ac:dyDescent="0.3">
      <c r="B11" s="309" t="s">
        <v>1196</v>
      </c>
      <c r="C11" s="308">
        <v>1.1000000000000001E-3</v>
      </c>
    </row>
    <row r="12" spans="2:8" ht="15.75" thickBot="1" x14ac:dyDescent="0.3">
      <c r="B12" s="365" t="s">
        <v>1324</v>
      </c>
    </row>
    <row r="13" spans="2:8" ht="15.75" thickBot="1" x14ac:dyDescent="0.3">
      <c r="B13" s="365" t="s">
        <v>1197</v>
      </c>
    </row>
  </sheetData>
  <mergeCells count="1">
    <mergeCell ref="B2:H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5"/>
  <sheetViews>
    <sheetView zoomScale="120" zoomScaleNormal="120" workbookViewId="0"/>
  </sheetViews>
  <sheetFormatPr baseColWidth="10" defaultRowHeight="15" x14ac:dyDescent="0.25"/>
  <cols>
    <col min="1" max="16384" width="11.42578125" style="4"/>
  </cols>
  <sheetData>
    <row r="2" spans="2:13" x14ac:dyDescent="0.25">
      <c r="B2" s="60" t="s">
        <v>55</v>
      </c>
      <c r="C2" s="60" t="s">
        <v>434</v>
      </c>
      <c r="E2" s="375" t="s">
        <v>943</v>
      </c>
      <c r="F2" s="375"/>
      <c r="G2" s="375"/>
      <c r="H2" s="375"/>
      <c r="I2" s="375"/>
      <c r="J2" s="375"/>
      <c r="K2" s="375"/>
      <c r="L2" s="375"/>
      <c r="M2" s="375"/>
    </row>
    <row r="3" spans="2:13" x14ac:dyDescent="0.25">
      <c r="B3" s="148">
        <v>2016</v>
      </c>
      <c r="C3" s="190">
        <v>0.21673329999999999</v>
      </c>
      <c r="E3" s="383" t="s">
        <v>108</v>
      </c>
      <c r="F3" s="383"/>
      <c r="G3" s="383"/>
      <c r="H3" s="383"/>
      <c r="I3" s="383"/>
      <c r="J3" s="383"/>
      <c r="K3" s="383"/>
      <c r="L3" s="383"/>
      <c r="M3" s="383"/>
    </row>
    <row r="4" spans="2:13" x14ac:dyDescent="0.25">
      <c r="B4" s="148">
        <v>2017</v>
      </c>
      <c r="C4" s="190">
        <v>0.23336670000000001</v>
      </c>
    </row>
    <row r="5" spans="2:13" x14ac:dyDescent="0.25">
      <c r="B5" s="148">
        <v>2018</v>
      </c>
      <c r="C5" s="190">
        <v>0.25</v>
      </c>
    </row>
    <row r="6" spans="2:13" x14ac:dyDescent="0.25">
      <c r="B6" s="148">
        <v>2019</v>
      </c>
      <c r="C6" s="190">
        <v>0.26666669999999998</v>
      </c>
    </row>
    <row r="7" spans="2:13" x14ac:dyDescent="0.25">
      <c r="B7" s="148">
        <v>2020</v>
      </c>
      <c r="C7" s="190">
        <v>0.283333</v>
      </c>
    </row>
    <row r="8" spans="2:13" x14ac:dyDescent="0.25">
      <c r="B8" s="148">
        <v>2021</v>
      </c>
      <c r="C8" s="190">
        <v>0.3</v>
      </c>
    </row>
    <row r="9" spans="2:13" x14ac:dyDescent="0.25">
      <c r="B9" s="148">
        <v>2022</v>
      </c>
      <c r="C9" s="190">
        <v>0.31666670000000002</v>
      </c>
    </row>
    <row r="10" spans="2:13" x14ac:dyDescent="0.25">
      <c r="B10" s="148">
        <v>2023</v>
      </c>
      <c r="C10" s="190">
        <v>0.3333333</v>
      </c>
    </row>
    <row r="11" spans="2:13" x14ac:dyDescent="0.25">
      <c r="B11" s="148">
        <v>2024</v>
      </c>
      <c r="C11" s="190">
        <v>0.35</v>
      </c>
    </row>
    <row r="12" spans="2:13" x14ac:dyDescent="0.25">
      <c r="B12" s="148">
        <v>2025</v>
      </c>
      <c r="C12" s="190">
        <v>0.35454550000000001</v>
      </c>
    </row>
    <row r="13" spans="2:13" x14ac:dyDescent="0.25">
      <c r="B13" s="148">
        <v>2026</v>
      </c>
      <c r="C13" s="190">
        <v>0.35909089999999999</v>
      </c>
    </row>
    <row r="14" spans="2:13" x14ac:dyDescent="0.25">
      <c r="B14" s="148">
        <v>2027</v>
      </c>
      <c r="C14" s="190">
        <v>0.36364000000000002</v>
      </c>
    </row>
    <row r="15" spans="2:13" x14ac:dyDescent="0.25">
      <c r="B15" s="148">
        <v>2028</v>
      </c>
      <c r="C15" s="190">
        <v>0.3681818</v>
      </c>
    </row>
    <row r="16" spans="2:13" x14ac:dyDescent="0.25">
      <c r="B16" s="148">
        <v>2029</v>
      </c>
      <c r="C16" s="190">
        <v>0.37272729999999998</v>
      </c>
    </row>
    <row r="17" spans="2:13" x14ac:dyDescent="0.25">
      <c r="B17" s="148">
        <v>2030</v>
      </c>
      <c r="C17" s="190">
        <v>0.37727270000000002</v>
      </c>
    </row>
    <row r="25" spans="2:13" x14ac:dyDescent="0.25">
      <c r="E25" s="381" t="s">
        <v>64</v>
      </c>
      <c r="F25" s="381"/>
      <c r="G25" s="381"/>
      <c r="H25" s="381"/>
      <c r="I25" s="381"/>
      <c r="J25" s="381"/>
      <c r="K25" s="381"/>
      <c r="L25" s="381"/>
      <c r="M25" s="381"/>
    </row>
  </sheetData>
  <mergeCells count="3">
    <mergeCell ref="E2:M2"/>
    <mergeCell ref="E3:M3"/>
    <mergeCell ref="E25:M25"/>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zoomScale="120" zoomScaleNormal="120" workbookViewId="0"/>
  </sheetViews>
  <sheetFormatPr baseColWidth="10" defaultRowHeight="15" x14ac:dyDescent="0.25"/>
  <cols>
    <col min="1" max="1" width="11.42578125" style="4"/>
    <col min="2" max="2" width="18.7109375" style="4" customWidth="1"/>
    <col min="3" max="3" width="14.7109375" style="4" customWidth="1"/>
    <col min="4" max="4" width="26.140625" style="4" customWidth="1"/>
    <col min="5" max="5" width="42.85546875" style="4" customWidth="1"/>
    <col min="6" max="16384" width="11.42578125" style="4"/>
  </cols>
  <sheetData>
    <row r="2" spans="2:6" x14ac:dyDescent="0.25">
      <c r="B2" s="375" t="s">
        <v>1184</v>
      </c>
      <c r="C2" s="375"/>
      <c r="D2" s="375"/>
      <c r="E2" s="375"/>
    </row>
    <row r="3" spans="2:6" ht="15.75" thickBot="1" x14ac:dyDescent="0.3">
      <c r="B3" s="6"/>
    </row>
    <row r="4" spans="2:6" ht="34.5" thickBot="1" x14ac:dyDescent="0.3">
      <c r="B4" s="132" t="s">
        <v>65</v>
      </c>
      <c r="C4" s="132" t="s">
        <v>944</v>
      </c>
      <c r="D4" s="132" t="s">
        <v>440</v>
      </c>
      <c r="E4" s="132" t="s">
        <v>66</v>
      </c>
    </row>
    <row r="5" spans="2:6" ht="60" customHeight="1" thickBot="1" x14ac:dyDescent="0.3">
      <c r="B5" s="76" t="s">
        <v>444</v>
      </c>
      <c r="C5" s="82">
        <v>1500</v>
      </c>
      <c r="D5" s="191" t="s">
        <v>435</v>
      </c>
      <c r="E5" s="192" t="s">
        <v>67</v>
      </c>
      <c r="F5" s="42"/>
    </row>
    <row r="6" spans="2:6" ht="60" customHeight="1" thickBot="1" x14ac:dyDescent="0.3">
      <c r="B6" s="76" t="s">
        <v>439</v>
      </c>
      <c r="C6" s="82">
        <v>7045</v>
      </c>
      <c r="D6" s="191" t="s">
        <v>436</v>
      </c>
      <c r="E6" s="192" t="s">
        <v>68</v>
      </c>
      <c r="F6" s="42"/>
    </row>
    <row r="7" spans="2:6" ht="110.25" customHeight="1" thickBot="1" x14ac:dyDescent="0.3">
      <c r="B7" s="76" t="s">
        <v>126</v>
      </c>
      <c r="C7" s="82">
        <v>12000</v>
      </c>
      <c r="D7" s="191" t="s">
        <v>437</v>
      </c>
      <c r="E7" s="192" t="s">
        <v>69</v>
      </c>
      <c r="F7" s="43"/>
    </row>
    <row r="8" spans="2:6" ht="60" customHeight="1" thickBot="1" x14ac:dyDescent="0.3">
      <c r="B8" s="76" t="s">
        <v>128</v>
      </c>
      <c r="C8" s="82">
        <v>1932</v>
      </c>
      <c r="D8" s="191" t="s">
        <v>438</v>
      </c>
      <c r="E8" s="192" t="s">
        <v>70</v>
      </c>
      <c r="F8" s="42"/>
    </row>
    <row r="9" spans="2:6" ht="60" customHeight="1" thickBot="1" x14ac:dyDescent="0.3">
      <c r="B9" s="76" t="s">
        <v>129</v>
      </c>
      <c r="C9" s="82">
        <v>8763</v>
      </c>
      <c r="D9" s="191" t="s">
        <v>441</v>
      </c>
      <c r="E9" s="192" t="s">
        <v>70</v>
      </c>
      <c r="F9" s="42"/>
    </row>
    <row r="10" spans="2:6" ht="60" customHeight="1" thickBot="1" x14ac:dyDescent="0.3">
      <c r="B10" s="76" t="s">
        <v>131</v>
      </c>
      <c r="C10" s="82">
        <v>1360</v>
      </c>
      <c r="D10" s="191" t="s">
        <v>442</v>
      </c>
      <c r="E10" s="192" t="s">
        <v>72</v>
      </c>
    </row>
    <row r="11" spans="2:6" ht="98.25" customHeight="1" thickBot="1" x14ac:dyDescent="0.3">
      <c r="B11" s="76" t="s">
        <v>149</v>
      </c>
      <c r="C11" s="82">
        <v>8000</v>
      </c>
      <c r="D11" s="191" t="s">
        <v>443</v>
      </c>
      <c r="E11" s="192" t="s">
        <v>71</v>
      </c>
      <c r="F11" s="43"/>
    </row>
    <row r="12" spans="2:6" ht="19.5" customHeight="1" x14ac:dyDescent="0.25">
      <c r="B12" s="468" t="s">
        <v>62</v>
      </c>
      <c r="C12" s="469"/>
      <c r="D12" s="469"/>
      <c r="E12" s="469"/>
    </row>
    <row r="13" spans="2:6" ht="9" customHeight="1" x14ac:dyDescent="0.25">
      <c r="B13" s="466"/>
      <c r="C13" s="467"/>
      <c r="D13" s="467"/>
      <c r="E13" s="467"/>
    </row>
    <row r="14" spans="2:6" ht="9" customHeight="1" x14ac:dyDescent="0.25">
      <c r="B14" s="466"/>
      <c r="C14" s="467"/>
      <c r="D14" s="467"/>
      <c r="E14" s="467"/>
    </row>
    <row r="15" spans="2:6" ht="9" customHeight="1" x14ac:dyDescent="0.25">
      <c r="B15" s="466"/>
      <c r="C15" s="467"/>
      <c r="D15" s="467"/>
      <c r="E15" s="467"/>
    </row>
    <row r="16" spans="2:6" ht="9" customHeight="1" x14ac:dyDescent="0.25">
      <c r="B16" s="466"/>
      <c r="C16" s="467"/>
      <c r="D16" s="467"/>
      <c r="E16" s="467"/>
    </row>
    <row r="17" spans="2:5" ht="9" customHeight="1" x14ac:dyDescent="0.25">
      <c r="B17" s="466"/>
      <c r="C17" s="467"/>
      <c r="D17" s="467"/>
      <c r="E17" s="467"/>
    </row>
    <row r="18" spans="2:5" ht="8.25" customHeight="1" x14ac:dyDescent="0.25">
      <c r="B18" s="466"/>
      <c r="C18" s="467"/>
      <c r="D18" s="467"/>
      <c r="E18" s="467"/>
    </row>
  </sheetData>
  <mergeCells count="8">
    <mergeCell ref="B2:E2"/>
    <mergeCell ref="B18:E18"/>
    <mergeCell ref="B12:E12"/>
    <mergeCell ref="B13:E13"/>
    <mergeCell ref="B14:E14"/>
    <mergeCell ref="B15:E15"/>
    <mergeCell ref="B16:E16"/>
    <mergeCell ref="B17:E17"/>
  </mergeCells>
  <conditionalFormatting sqref="B4:E4">
    <cfRule type="duplicateValues" dxfId="0" priority="1"/>
  </conditionalFormatting>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zoomScale="120" zoomScaleNormal="120" workbookViewId="0"/>
  </sheetViews>
  <sheetFormatPr baseColWidth="10" defaultRowHeight="15" x14ac:dyDescent="0.25"/>
  <cols>
    <col min="1" max="1" width="11.42578125" style="29"/>
    <col min="2" max="2" width="27.140625" style="29" bestFit="1" customWidth="1"/>
    <col min="3" max="3" width="6.42578125" style="29" bestFit="1" customWidth="1"/>
    <col min="4" max="4" width="9.5703125" style="29" bestFit="1" customWidth="1"/>
    <col min="5" max="6" width="6.42578125" style="29" bestFit="1" customWidth="1"/>
    <col min="7" max="7" width="9.5703125" style="29" bestFit="1" customWidth="1"/>
    <col min="8" max="8" width="6.42578125" style="29" bestFit="1" customWidth="1"/>
    <col min="9" max="9" width="8.5703125" style="29" bestFit="1" customWidth="1"/>
    <col min="10" max="10" width="9.5703125" style="29" bestFit="1" customWidth="1"/>
    <col min="11" max="11" width="8.140625" style="29" customWidth="1"/>
    <col min="12" max="16384" width="11.42578125" style="29"/>
  </cols>
  <sheetData>
    <row r="2" spans="2:15" ht="15" customHeight="1" x14ac:dyDescent="0.25">
      <c r="B2" s="59" t="s">
        <v>1282</v>
      </c>
      <c r="C2" s="59"/>
      <c r="D2" s="59"/>
      <c r="E2" s="59"/>
      <c r="F2" s="59"/>
      <c r="G2" s="59"/>
      <c r="H2" s="59"/>
      <c r="I2" s="59"/>
      <c r="J2" s="59"/>
      <c r="K2" s="59"/>
    </row>
    <row r="3" spans="2:15" ht="15.75" thickBot="1" x14ac:dyDescent="0.3">
      <c r="B3" s="470" t="s">
        <v>1098</v>
      </c>
      <c r="C3" s="470"/>
      <c r="D3" s="470"/>
      <c r="E3" s="470"/>
      <c r="F3" s="470"/>
      <c r="G3" s="470"/>
      <c r="H3" s="470"/>
      <c r="I3" s="470"/>
      <c r="J3" s="470"/>
      <c r="K3" s="470"/>
    </row>
    <row r="4" spans="2:15" ht="15.75" customHeight="1" thickBot="1" x14ac:dyDescent="0.3">
      <c r="B4" s="471" t="s">
        <v>994</v>
      </c>
      <c r="C4" s="473" t="s">
        <v>1283</v>
      </c>
      <c r="D4" s="474"/>
      <c r="E4" s="475"/>
      <c r="F4" s="473" t="s">
        <v>1284</v>
      </c>
      <c r="G4" s="474"/>
      <c r="H4" s="475"/>
      <c r="I4" s="340"/>
      <c r="J4" s="340"/>
      <c r="K4" s="340"/>
    </row>
    <row r="5" spans="2:15" ht="15.75" thickBot="1" x14ac:dyDescent="0.3">
      <c r="B5" s="472"/>
      <c r="C5" s="339" t="s">
        <v>58</v>
      </c>
      <c r="D5" s="339" t="s">
        <v>61</v>
      </c>
      <c r="E5" s="339" t="s">
        <v>56</v>
      </c>
      <c r="F5" s="339" t="s">
        <v>58</v>
      </c>
      <c r="G5" s="339" t="s">
        <v>61</v>
      </c>
      <c r="H5" s="339" t="s">
        <v>56</v>
      </c>
    </row>
    <row r="6" spans="2:15" ht="15.75" thickBot="1" x14ac:dyDescent="0.3">
      <c r="B6" s="342" t="s">
        <v>969</v>
      </c>
      <c r="C6" s="232">
        <v>21029.496903500003</v>
      </c>
      <c r="D6" s="232">
        <v>26787.124482380001</v>
      </c>
      <c r="E6" s="232">
        <v>35669.853805239996</v>
      </c>
      <c r="F6" s="232">
        <v>31254.562713220002</v>
      </c>
      <c r="G6" s="232">
        <v>35532.03095534</v>
      </c>
      <c r="H6" s="232">
        <v>40514.901742859998</v>
      </c>
    </row>
    <row r="7" spans="2:15" ht="15.75" thickBot="1" x14ac:dyDescent="0.3">
      <c r="B7" s="11" t="s">
        <v>444</v>
      </c>
      <c r="C7" s="12">
        <v>60.75</v>
      </c>
      <c r="D7" s="12">
        <v>60.75</v>
      </c>
      <c r="E7" s="12">
        <v>60.75</v>
      </c>
      <c r="F7" s="12">
        <v>60.75</v>
      </c>
      <c r="G7" s="12">
        <v>60.75</v>
      </c>
      <c r="H7" s="12">
        <v>121.45</v>
      </c>
    </row>
    <row r="8" spans="2:15" ht="15.75" thickBot="1" x14ac:dyDescent="0.3">
      <c r="B8" s="11" t="s">
        <v>126</v>
      </c>
      <c r="C8" s="12">
        <v>6633.0550000000003</v>
      </c>
      <c r="D8" s="12">
        <v>6633.0550000000003</v>
      </c>
      <c r="E8" s="12">
        <v>6633.0550000000003</v>
      </c>
      <c r="F8" s="12">
        <v>10197.25671</v>
      </c>
      <c r="G8" s="12">
        <v>12000.045</v>
      </c>
      <c r="H8" s="12">
        <v>12000</v>
      </c>
    </row>
    <row r="9" spans="2:15" ht="15.75" thickBot="1" x14ac:dyDescent="0.3">
      <c r="B9" s="11" t="s">
        <v>128</v>
      </c>
      <c r="C9" s="12">
        <v>81.86</v>
      </c>
      <c r="D9" s="12">
        <v>81.86</v>
      </c>
      <c r="E9" s="12">
        <v>108.86</v>
      </c>
      <c r="F9" s="12">
        <v>640.85999853999988</v>
      </c>
      <c r="G9" s="12">
        <v>894.38000205999992</v>
      </c>
      <c r="H9" s="12">
        <v>1029.85999827</v>
      </c>
      <c r="O9" s="222"/>
    </row>
    <row r="10" spans="2:15" ht="15.75" thickBot="1" x14ac:dyDescent="0.3">
      <c r="B10" s="11" t="s">
        <v>129</v>
      </c>
      <c r="C10" s="12">
        <v>1276.6945029000001</v>
      </c>
      <c r="D10" s="12">
        <v>2195.7199999999998</v>
      </c>
      <c r="E10" s="12">
        <v>3988.6300000000006</v>
      </c>
      <c r="F10" s="12">
        <v>4492.3500000000013</v>
      </c>
      <c r="G10" s="12">
        <v>4491.84</v>
      </c>
      <c r="H10" s="12">
        <v>5900.1302769899994</v>
      </c>
    </row>
    <row r="11" spans="2:15" ht="15.75" thickBot="1" x14ac:dyDescent="0.3">
      <c r="B11" s="11" t="s">
        <v>131</v>
      </c>
      <c r="C11" s="12">
        <v>4190.8999999999996</v>
      </c>
      <c r="D11" s="12">
        <v>4190.8999999999996</v>
      </c>
      <c r="E11" s="12">
        <v>4190.8999999999996</v>
      </c>
      <c r="F11" s="12">
        <v>4190.8999999999996</v>
      </c>
      <c r="G11" s="12">
        <v>4190.8999999999996</v>
      </c>
      <c r="H11" s="12">
        <v>5551.2</v>
      </c>
    </row>
    <row r="12" spans="2:15" ht="15.75" thickBot="1" x14ac:dyDescent="0.3">
      <c r="B12" s="11" t="s">
        <v>149</v>
      </c>
      <c r="C12" s="12">
        <v>3704.3904006000002</v>
      </c>
      <c r="D12" s="12">
        <v>5660.1579380999992</v>
      </c>
      <c r="E12" s="12">
        <v>11560.405000009998</v>
      </c>
      <c r="F12" s="12">
        <v>4613.4459996299984</v>
      </c>
      <c r="G12" s="12">
        <v>6834.7629489999999</v>
      </c>
      <c r="H12" s="12">
        <v>8156.9999999999991</v>
      </c>
    </row>
    <row r="13" spans="2:15" ht="15.75" thickBot="1" x14ac:dyDescent="0.3">
      <c r="B13" s="11" t="s">
        <v>134</v>
      </c>
      <c r="C13" s="12">
        <v>14</v>
      </c>
      <c r="D13" s="12">
        <v>14</v>
      </c>
      <c r="E13" s="12">
        <v>14</v>
      </c>
      <c r="F13" s="12">
        <v>14</v>
      </c>
      <c r="G13" s="12">
        <v>14</v>
      </c>
      <c r="H13" s="12">
        <v>14</v>
      </c>
    </row>
    <row r="14" spans="2:15" ht="15.75" thickBot="1" x14ac:dyDescent="0.3">
      <c r="B14" s="11" t="s">
        <v>439</v>
      </c>
      <c r="C14" s="12">
        <v>5067.8469999999998</v>
      </c>
      <c r="D14" s="12">
        <v>7950.6815442799998</v>
      </c>
      <c r="E14" s="12">
        <v>9113.2538052300006</v>
      </c>
      <c r="F14" s="12">
        <v>7045.0000050500003</v>
      </c>
      <c r="G14" s="12">
        <v>7045.3530042799994</v>
      </c>
      <c r="H14" s="12">
        <v>7741.2614676000003</v>
      </c>
    </row>
    <row r="15" spans="2:15" ht="15.75" thickBot="1" x14ac:dyDescent="0.3">
      <c r="B15" s="342" t="s">
        <v>518</v>
      </c>
      <c r="C15" s="232">
        <v>23662.713858316227</v>
      </c>
      <c r="D15" s="232">
        <v>25997.713858316223</v>
      </c>
      <c r="E15" s="232">
        <v>28559.768858316223</v>
      </c>
      <c r="F15" s="232">
        <v>21526.683858316224</v>
      </c>
      <c r="G15" s="232">
        <v>21590.309999999998</v>
      </c>
      <c r="H15" s="232">
        <v>30463.938858316225</v>
      </c>
    </row>
    <row r="16" spans="2:15" ht="15.75" thickBot="1" x14ac:dyDescent="0.3">
      <c r="B16" s="11" t="s">
        <v>123</v>
      </c>
      <c r="C16" s="12">
        <v>120</v>
      </c>
      <c r="D16" s="12">
        <v>120</v>
      </c>
      <c r="E16" s="12">
        <v>120</v>
      </c>
      <c r="F16" s="12">
        <v>120</v>
      </c>
      <c r="G16" s="12">
        <v>120</v>
      </c>
      <c r="H16" s="12">
        <v>120</v>
      </c>
    </row>
    <row r="17" spans="2:11" ht="15.75" thickBot="1" x14ac:dyDescent="0.3">
      <c r="B17" s="11" t="s">
        <v>147</v>
      </c>
      <c r="C17" s="12">
        <v>22526.736858316224</v>
      </c>
      <c r="D17" s="12">
        <v>24861.736858316221</v>
      </c>
      <c r="E17" s="12">
        <v>27421.736858316221</v>
      </c>
      <c r="F17" s="12">
        <v>20390.706858316222</v>
      </c>
      <c r="G17" s="12">
        <v>20454.309999999998</v>
      </c>
      <c r="H17" s="12">
        <v>29319.706858316222</v>
      </c>
    </row>
    <row r="18" spans="2:11" ht="15.75" thickBot="1" x14ac:dyDescent="0.3">
      <c r="B18" s="11" t="s">
        <v>125</v>
      </c>
      <c r="C18" s="12">
        <v>272.017</v>
      </c>
      <c r="D18" s="12">
        <v>272.017</v>
      </c>
      <c r="E18" s="12">
        <v>274.072</v>
      </c>
      <c r="F18" s="12">
        <v>272.017</v>
      </c>
      <c r="G18" s="12">
        <v>272</v>
      </c>
      <c r="H18" s="12">
        <v>280.27199999999999</v>
      </c>
    </row>
    <row r="19" spans="2:11" ht="15.75" thickBot="1" x14ac:dyDescent="0.3">
      <c r="B19" s="11" t="s">
        <v>148</v>
      </c>
      <c r="C19" s="12">
        <v>472.65</v>
      </c>
      <c r="D19" s="12">
        <v>472.65</v>
      </c>
      <c r="E19" s="12">
        <v>472.65</v>
      </c>
      <c r="F19" s="12">
        <v>472.65</v>
      </c>
      <c r="G19" s="12">
        <v>473</v>
      </c>
      <c r="H19" s="12">
        <v>472.65</v>
      </c>
    </row>
    <row r="20" spans="2:11" ht="15.75" thickBot="1" x14ac:dyDescent="0.3">
      <c r="B20" s="11" t="s">
        <v>135</v>
      </c>
      <c r="C20" s="12">
        <v>261.31</v>
      </c>
      <c r="D20" s="12">
        <v>261.31</v>
      </c>
      <c r="E20" s="12">
        <v>261.31</v>
      </c>
      <c r="F20" s="12">
        <v>261.31</v>
      </c>
      <c r="G20" s="12">
        <v>261</v>
      </c>
      <c r="H20" s="12">
        <v>261.31</v>
      </c>
    </row>
    <row r="21" spans="2:11" ht="15.75" thickBot="1" x14ac:dyDescent="0.3">
      <c r="B21" s="11" t="s">
        <v>524</v>
      </c>
      <c r="C21" s="12">
        <v>10</v>
      </c>
      <c r="D21" s="12">
        <v>10</v>
      </c>
      <c r="E21" s="12">
        <v>10</v>
      </c>
      <c r="F21" s="12">
        <v>10</v>
      </c>
      <c r="G21" s="12">
        <v>10</v>
      </c>
      <c r="H21" s="12">
        <v>10</v>
      </c>
    </row>
    <row r="22" spans="2:11" ht="16.5" thickBot="1" x14ac:dyDescent="0.3">
      <c r="B22" s="343" t="s">
        <v>1285</v>
      </c>
      <c r="C22" s="31">
        <v>44692.210761816226</v>
      </c>
      <c r="D22" s="31">
        <v>52784.838340696224</v>
      </c>
      <c r="E22" s="31">
        <v>64229.62266355622</v>
      </c>
      <c r="F22" s="31">
        <v>52781.246571536227</v>
      </c>
      <c r="G22" s="31">
        <v>57122.340955339998</v>
      </c>
      <c r="H22" s="31">
        <v>70978.840601176227</v>
      </c>
    </row>
    <row r="23" spans="2:11" ht="15.75" thickBot="1" x14ac:dyDescent="0.3">
      <c r="B23" s="344" t="s">
        <v>1286</v>
      </c>
      <c r="C23" s="344"/>
      <c r="D23" s="344"/>
      <c r="E23" s="344"/>
      <c r="F23" s="344"/>
      <c r="G23" s="345"/>
      <c r="H23" s="344"/>
      <c r="I23" s="344"/>
      <c r="J23" s="344"/>
      <c r="K23" s="344"/>
    </row>
    <row r="24" spans="2:11" x14ac:dyDescent="0.25">
      <c r="B24" s="346" t="s">
        <v>1287</v>
      </c>
      <c r="C24" s="346"/>
      <c r="D24" s="346"/>
      <c r="E24" s="346"/>
      <c r="F24" s="346"/>
      <c r="G24" s="346"/>
      <c r="H24" s="346"/>
      <c r="I24" s="346"/>
      <c r="J24" s="346"/>
      <c r="K24" s="346"/>
    </row>
    <row r="25" spans="2:11" x14ac:dyDescent="0.25">
      <c r="I25" s="222"/>
      <c r="J25" s="222"/>
    </row>
  </sheetData>
  <mergeCells count="4">
    <mergeCell ref="B3:K3"/>
    <mergeCell ref="B4:B5"/>
    <mergeCell ref="C4:E4"/>
    <mergeCell ref="F4:H4"/>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4"/>
  <sheetViews>
    <sheetView zoomScale="120" zoomScaleNormal="120" workbookViewId="0"/>
  </sheetViews>
  <sheetFormatPr baseColWidth="10" defaultRowHeight="15" x14ac:dyDescent="0.25"/>
  <cols>
    <col min="1" max="1" width="11.42578125" style="4"/>
    <col min="2" max="2" width="26.42578125" style="4" bestFit="1" customWidth="1"/>
    <col min="3" max="8" width="21.7109375" style="4" customWidth="1"/>
    <col min="9" max="16384" width="11.42578125" style="4"/>
  </cols>
  <sheetData>
    <row r="2" spans="2:9" x14ac:dyDescent="0.25">
      <c r="B2" s="375" t="s">
        <v>1206</v>
      </c>
      <c r="C2" s="375"/>
      <c r="D2" s="375"/>
      <c r="E2" s="375"/>
      <c r="F2" s="375"/>
      <c r="G2" s="375"/>
      <c r="H2" s="375"/>
    </row>
    <row r="3" spans="2:9" ht="15.75" thickBot="1" x14ac:dyDescent="0.3">
      <c r="B3" s="476" t="s">
        <v>1098</v>
      </c>
      <c r="C3" s="476"/>
      <c r="D3" s="476"/>
      <c r="E3" s="476"/>
      <c r="F3" s="476"/>
      <c r="G3" s="476"/>
      <c r="H3" s="476"/>
      <c r="I3" s="297"/>
    </row>
    <row r="4" spans="2:9" ht="46.5" thickBot="1" x14ac:dyDescent="0.3">
      <c r="B4" s="310" t="s">
        <v>65</v>
      </c>
      <c r="C4" s="335" t="s">
        <v>1169</v>
      </c>
      <c r="D4" s="335" t="s">
        <v>1186</v>
      </c>
      <c r="E4" s="335" t="s">
        <v>1185</v>
      </c>
      <c r="F4" s="335" t="s">
        <v>968</v>
      </c>
      <c r="G4" s="335" t="s">
        <v>925</v>
      </c>
      <c r="H4" s="335" t="s">
        <v>168</v>
      </c>
    </row>
    <row r="5" spans="2:9" ht="15.75" thickBot="1" x14ac:dyDescent="0.3">
      <c r="B5" s="311" t="s">
        <v>969</v>
      </c>
      <c r="C5" s="215">
        <v>14882.75</v>
      </c>
      <c r="D5" s="215">
        <v>16942.880955339999</v>
      </c>
      <c r="E5" s="215">
        <v>3571</v>
      </c>
      <c r="F5" s="215">
        <v>110</v>
      </c>
      <c r="G5" s="215">
        <v>25.4</v>
      </c>
      <c r="H5" s="215">
        <v>35532.03095534</v>
      </c>
    </row>
    <row r="6" spans="2:9" ht="15.75" thickBot="1" x14ac:dyDescent="0.3">
      <c r="B6" s="76" t="s">
        <v>444</v>
      </c>
      <c r="C6" s="134">
        <v>60.75</v>
      </c>
      <c r="D6" s="134">
        <v>0</v>
      </c>
      <c r="E6" s="134">
        <v>0</v>
      </c>
      <c r="F6" s="134">
        <v>0</v>
      </c>
      <c r="G6" s="134">
        <v>0</v>
      </c>
      <c r="H6" s="134">
        <v>60.75</v>
      </c>
    </row>
    <row r="7" spans="2:9" ht="15.75" thickBot="1" x14ac:dyDescent="0.3">
      <c r="B7" s="76" t="s">
        <v>126</v>
      </c>
      <c r="C7" s="134">
        <v>6358</v>
      </c>
      <c r="D7" s="134">
        <v>4062.0449999999996</v>
      </c>
      <c r="E7" s="134">
        <v>1580</v>
      </c>
      <c r="F7" s="134">
        <v>0</v>
      </c>
      <c r="G7" s="134">
        <v>0</v>
      </c>
      <c r="H7" s="134">
        <v>12000.045</v>
      </c>
    </row>
    <row r="8" spans="2:9" ht="15.75" thickBot="1" x14ac:dyDescent="0.3">
      <c r="B8" s="76" t="s">
        <v>128</v>
      </c>
      <c r="C8" s="134">
        <v>158</v>
      </c>
      <c r="D8" s="134">
        <v>681.38000205999992</v>
      </c>
      <c r="E8" s="134">
        <v>55</v>
      </c>
      <c r="F8" s="134">
        <v>0</v>
      </c>
      <c r="G8" s="134">
        <v>0</v>
      </c>
      <c r="H8" s="134">
        <v>894.38000205999992</v>
      </c>
    </row>
    <row r="9" spans="2:9" ht="15.75" thickBot="1" x14ac:dyDescent="0.3">
      <c r="B9" s="76" t="s">
        <v>129</v>
      </c>
      <c r="C9" s="134">
        <v>653</v>
      </c>
      <c r="D9" s="134">
        <v>3597.84</v>
      </c>
      <c r="E9" s="134">
        <v>241</v>
      </c>
      <c r="F9" s="134">
        <v>0</v>
      </c>
      <c r="G9" s="134">
        <v>0</v>
      </c>
      <c r="H9" s="134">
        <v>4491.84</v>
      </c>
    </row>
    <row r="10" spans="2:9" ht="15.75" thickBot="1" x14ac:dyDescent="0.3">
      <c r="B10" s="76" t="s">
        <v>131</v>
      </c>
      <c r="C10" s="134">
        <v>0</v>
      </c>
      <c r="D10" s="134">
        <v>4080.8999999999996</v>
      </c>
      <c r="E10" s="134">
        <v>0</v>
      </c>
      <c r="F10" s="134">
        <v>110</v>
      </c>
      <c r="G10" s="134">
        <v>0</v>
      </c>
      <c r="H10" s="134">
        <v>4190.8999999999996</v>
      </c>
    </row>
    <row r="11" spans="2:9" ht="15.75" thickBot="1" x14ac:dyDescent="0.3">
      <c r="B11" s="76" t="s">
        <v>149</v>
      </c>
      <c r="C11" s="134">
        <v>3848</v>
      </c>
      <c r="D11" s="134">
        <v>1291.7629490000002</v>
      </c>
      <c r="E11" s="134">
        <v>1695</v>
      </c>
      <c r="F11" s="134">
        <v>0</v>
      </c>
      <c r="G11" s="134">
        <v>0</v>
      </c>
      <c r="H11" s="134">
        <v>6834.7629489999999</v>
      </c>
    </row>
    <row r="12" spans="2:9" ht="15.75" thickBot="1" x14ac:dyDescent="0.3">
      <c r="B12" s="76" t="s">
        <v>134</v>
      </c>
      <c r="C12" s="134">
        <v>14</v>
      </c>
      <c r="D12" s="134">
        <v>0</v>
      </c>
      <c r="E12" s="134">
        <v>0</v>
      </c>
      <c r="F12" s="134">
        <v>0</v>
      </c>
      <c r="G12" s="134">
        <v>0</v>
      </c>
      <c r="H12" s="134">
        <v>14</v>
      </c>
    </row>
    <row r="13" spans="2:9" ht="15.75" thickBot="1" x14ac:dyDescent="0.3">
      <c r="B13" s="76" t="s">
        <v>439</v>
      </c>
      <c r="C13" s="134">
        <v>3791</v>
      </c>
      <c r="D13" s="134">
        <v>3228.9530042800002</v>
      </c>
      <c r="E13" s="134">
        <v>0</v>
      </c>
      <c r="F13" s="134">
        <v>0</v>
      </c>
      <c r="G13" s="134">
        <v>25.4</v>
      </c>
      <c r="H13" s="134">
        <v>7045.3530042799994</v>
      </c>
    </row>
    <row r="14" spans="2:9" ht="15.75" thickBot="1" x14ac:dyDescent="0.3">
      <c r="B14" s="311" t="s">
        <v>518</v>
      </c>
      <c r="C14" s="215">
        <v>10926</v>
      </c>
      <c r="D14" s="215">
        <v>6553.12</v>
      </c>
      <c r="E14" s="215">
        <v>2494</v>
      </c>
      <c r="F14" s="215">
        <v>1257.19</v>
      </c>
      <c r="G14" s="215">
        <v>360</v>
      </c>
      <c r="H14" s="215">
        <v>21590.309999999998</v>
      </c>
    </row>
    <row r="15" spans="2:9" ht="15.75" thickBot="1" x14ac:dyDescent="0.3">
      <c r="B15" s="76" t="s">
        <v>123</v>
      </c>
      <c r="C15" s="134">
        <v>0</v>
      </c>
      <c r="D15" s="134">
        <v>0</v>
      </c>
      <c r="E15" s="134">
        <v>0</v>
      </c>
      <c r="F15" s="134">
        <v>120</v>
      </c>
      <c r="G15" s="134">
        <v>0</v>
      </c>
      <c r="H15" s="134">
        <v>120</v>
      </c>
    </row>
    <row r="16" spans="2:9" ht="15.75" thickBot="1" x14ac:dyDescent="0.3">
      <c r="B16" s="76" t="s">
        <v>147</v>
      </c>
      <c r="C16" s="134">
        <v>10392</v>
      </c>
      <c r="D16" s="134">
        <v>6459.12</v>
      </c>
      <c r="E16" s="134">
        <v>2436</v>
      </c>
      <c r="F16" s="134">
        <v>807.18999999999994</v>
      </c>
      <c r="G16" s="134">
        <v>360</v>
      </c>
      <c r="H16" s="134">
        <v>20454.309999999998</v>
      </c>
    </row>
    <row r="17" spans="2:8" ht="15.75" thickBot="1" x14ac:dyDescent="0.3">
      <c r="B17" s="76" t="s">
        <v>125</v>
      </c>
      <c r="C17" s="134">
        <v>214</v>
      </c>
      <c r="D17" s="134">
        <v>0</v>
      </c>
      <c r="E17" s="134">
        <v>58</v>
      </c>
      <c r="F17" s="134">
        <v>0</v>
      </c>
      <c r="G17" s="134">
        <v>0</v>
      </c>
      <c r="H17" s="134">
        <v>272</v>
      </c>
    </row>
    <row r="18" spans="2:8" ht="15.75" thickBot="1" x14ac:dyDescent="0.3">
      <c r="B18" s="76" t="s">
        <v>148</v>
      </c>
      <c r="C18" s="134">
        <v>143</v>
      </c>
      <c r="D18" s="134">
        <v>0</v>
      </c>
      <c r="E18" s="134">
        <v>0</v>
      </c>
      <c r="F18" s="134">
        <v>330</v>
      </c>
      <c r="G18" s="134">
        <v>0</v>
      </c>
      <c r="H18" s="134">
        <v>473</v>
      </c>
    </row>
    <row r="19" spans="2:8" ht="15.75" thickBot="1" x14ac:dyDescent="0.3">
      <c r="B19" s="76" t="s">
        <v>135</v>
      </c>
      <c r="C19" s="134">
        <v>167</v>
      </c>
      <c r="D19" s="134">
        <v>94</v>
      </c>
      <c r="E19" s="134">
        <v>0</v>
      </c>
      <c r="F19" s="134">
        <v>0</v>
      </c>
      <c r="G19" s="134">
        <v>0</v>
      </c>
      <c r="H19" s="134">
        <v>261</v>
      </c>
    </row>
    <row r="20" spans="2:8" ht="15.75" thickBot="1" x14ac:dyDescent="0.3">
      <c r="B20" s="76" t="s">
        <v>524</v>
      </c>
      <c r="C20" s="134">
        <v>10</v>
      </c>
      <c r="D20" s="134">
        <v>0</v>
      </c>
      <c r="E20" s="134">
        <v>0</v>
      </c>
      <c r="F20" s="134">
        <v>0</v>
      </c>
      <c r="G20" s="134">
        <v>0</v>
      </c>
      <c r="H20" s="134">
        <v>10</v>
      </c>
    </row>
    <row r="21" spans="2:8" ht="15.75" thickBot="1" x14ac:dyDescent="0.3">
      <c r="B21" s="336" t="s">
        <v>525</v>
      </c>
      <c r="C21" s="183">
        <v>25808.75</v>
      </c>
      <c r="D21" s="183">
        <v>23496.000955339998</v>
      </c>
      <c r="E21" s="183">
        <v>6065</v>
      </c>
      <c r="F21" s="183">
        <v>1367.19</v>
      </c>
      <c r="G21" s="183">
        <v>385.4</v>
      </c>
      <c r="H21" s="183">
        <v>57122.340955339998</v>
      </c>
    </row>
    <row r="22" spans="2:8" x14ac:dyDescent="0.25">
      <c r="B22" s="391" t="s">
        <v>1325</v>
      </c>
      <c r="C22" s="391"/>
      <c r="D22" s="391"/>
      <c r="E22" s="391"/>
      <c r="F22" s="391"/>
      <c r="G22" s="391"/>
      <c r="H22" s="391"/>
    </row>
    <row r="23" spans="2:8" x14ac:dyDescent="0.25">
      <c r="B23" s="216" t="s">
        <v>956</v>
      </c>
      <c r="C23" s="217"/>
      <c r="D23" s="217"/>
      <c r="E23" s="217"/>
      <c r="F23" s="217"/>
      <c r="G23" s="217"/>
      <c r="H23" s="217"/>
    </row>
    <row r="24" spans="2:8" x14ac:dyDescent="0.25">
      <c r="C24" s="278"/>
      <c r="D24" s="278"/>
      <c r="E24" s="278"/>
      <c r="F24" s="278"/>
      <c r="G24" s="278"/>
    </row>
  </sheetData>
  <mergeCells count="3">
    <mergeCell ref="B2:H2"/>
    <mergeCell ref="B3:H3"/>
    <mergeCell ref="B22:H22"/>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zoomScale="120" zoomScaleNormal="120" workbookViewId="0"/>
  </sheetViews>
  <sheetFormatPr baseColWidth="10" defaultRowHeight="15" x14ac:dyDescent="0.25"/>
  <cols>
    <col min="1" max="1" width="11.42578125" style="4"/>
    <col min="2" max="2" width="17.7109375" style="4" bestFit="1" customWidth="1"/>
    <col min="3" max="3" width="19.28515625" style="4" customWidth="1"/>
    <col min="4" max="6" width="17.7109375" style="4" customWidth="1"/>
    <col min="7" max="7" width="12.5703125" style="4" bestFit="1" customWidth="1"/>
    <col min="8" max="16384" width="11.42578125" style="4"/>
  </cols>
  <sheetData>
    <row r="2" spans="2:9" x14ac:dyDescent="0.25">
      <c r="B2" s="375" t="s">
        <v>1207</v>
      </c>
      <c r="C2" s="375"/>
      <c r="D2" s="375"/>
      <c r="E2" s="375"/>
      <c r="F2" s="375"/>
      <c r="G2" s="375"/>
      <c r="H2" s="375"/>
    </row>
    <row r="3" spans="2:9" ht="15" customHeight="1" thickBot="1" x14ac:dyDescent="0.3">
      <c r="B3" s="383" t="s">
        <v>1098</v>
      </c>
      <c r="C3" s="383"/>
      <c r="D3" s="383"/>
      <c r="E3" s="383"/>
      <c r="F3" s="383"/>
      <c r="G3" s="383"/>
      <c r="H3" s="383"/>
    </row>
    <row r="4" spans="2:9" ht="57.75" thickBot="1" x14ac:dyDescent="0.3">
      <c r="B4" s="354" t="s">
        <v>970</v>
      </c>
      <c r="C4" s="354" t="s">
        <v>1169</v>
      </c>
      <c r="D4" s="354" t="s">
        <v>1186</v>
      </c>
      <c r="E4" s="354" t="s">
        <v>1185</v>
      </c>
      <c r="F4" s="354" t="s">
        <v>968</v>
      </c>
      <c r="G4" s="354" t="s">
        <v>925</v>
      </c>
      <c r="H4" s="354" t="s">
        <v>168</v>
      </c>
    </row>
    <row r="5" spans="2:9" ht="15.75" thickBot="1" x14ac:dyDescent="0.3">
      <c r="B5" s="361" t="s">
        <v>971</v>
      </c>
      <c r="C5" s="361"/>
      <c r="D5" s="361"/>
      <c r="E5" s="361"/>
      <c r="F5" s="361"/>
      <c r="G5" s="361"/>
      <c r="H5" s="361"/>
    </row>
    <row r="6" spans="2:9" ht="15.75" thickBot="1" x14ac:dyDescent="0.3">
      <c r="B6" s="76" t="s">
        <v>531</v>
      </c>
      <c r="C6" s="134">
        <v>3681.26</v>
      </c>
      <c r="D6" s="134">
        <v>8134.420000000001</v>
      </c>
      <c r="E6" s="134">
        <v>2695</v>
      </c>
      <c r="F6" s="134">
        <v>1367.19</v>
      </c>
      <c r="G6" s="134">
        <v>0</v>
      </c>
      <c r="H6" s="134">
        <v>15877.87</v>
      </c>
      <c r="I6" s="278"/>
    </row>
    <row r="7" spans="2:9" ht="15.75" thickBot="1" x14ac:dyDescent="0.3">
      <c r="B7" s="76" t="s">
        <v>547</v>
      </c>
      <c r="C7" s="134">
        <v>2918</v>
      </c>
      <c r="D7" s="134">
        <v>202.2</v>
      </c>
      <c r="E7" s="134">
        <v>1285</v>
      </c>
      <c r="F7" s="134">
        <v>0</v>
      </c>
      <c r="G7" s="134">
        <v>0</v>
      </c>
      <c r="H7" s="134">
        <v>4405.2</v>
      </c>
      <c r="I7" s="278"/>
    </row>
    <row r="8" spans="2:9" ht="15.75" thickBot="1" x14ac:dyDescent="0.3">
      <c r="B8" s="361" t="s">
        <v>972</v>
      </c>
      <c r="C8" s="361"/>
      <c r="D8" s="361"/>
      <c r="E8" s="361"/>
      <c r="F8" s="361"/>
      <c r="G8" s="361"/>
      <c r="H8" s="361"/>
      <c r="I8" s="278"/>
    </row>
    <row r="9" spans="2:9" ht="15.75" thickBot="1" x14ac:dyDescent="0.3">
      <c r="B9" s="76" t="s">
        <v>958</v>
      </c>
      <c r="C9" s="134">
        <v>8554</v>
      </c>
      <c r="D9" s="134">
        <v>393</v>
      </c>
      <c r="E9" s="134">
        <v>258</v>
      </c>
      <c r="F9" s="134">
        <v>0</v>
      </c>
      <c r="G9" s="134">
        <v>360</v>
      </c>
      <c r="H9" s="134">
        <v>9565</v>
      </c>
      <c r="I9" s="278"/>
    </row>
    <row r="10" spans="2:9" ht="15.75" thickBot="1" x14ac:dyDescent="0.3">
      <c r="B10" s="76" t="s">
        <v>961</v>
      </c>
      <c r="C10" s="134">
        <v>3112.14</v>
      </c>
      <c r="D10" s="134">
        <v>0</v>
      </c>
      <c r="E10" s="134">
        <v>53</v>
      </c>
      <c r="F10" s="134">
        <v>0</v>
      </c>
      <c r="G10" s="134">
        <v>0</v>
      </c>
      <c r="H10" s="134">
        <v>3165.14</v>
      </c>
      <c r="I10" s="278"/>
    </row>
    <row r="11" spans="2:9" ht="15.75" thickBot="1" x14ac:dyDescent="0.3">
      <c r="B11" s="76" t="s">
        <v>959</v>
      </c>
      <c r="C11" s="134">
        <v>3123.6469999999999</v>
      </c>
      <c r="D11" s="134">
        <v>1893</v>
      </c>
      <c r="E11" s="134">
        <v>0</v>
      </c>
      <c r="F11" s="134">
        <v>0</v>
      </c>
      <c r="G11" s="134">
        <v>25.4</v>
      </c>
      <c r="H11" s="134">
        <v>5042.0469999999996</v>
      </c>
      <c r="I11" s="278"/>
    </row>
    <row r="12" spans="2:9" ht="15.75" thickBot="1" x14ac:dyDescent="0.3">
      <c r="B12" s="76" t="s">
        <v>960</v>
      </c>
      <c r="C12" s="134">
        <v>3966.0569999999998</v>
      </c>
      <c r="D12" s="134">
        <v>0</v>
      </c>
      <c r="E12" s="134">
        <v>0</v>
      </c>
      <c r="F12" s="134">
        <v>0</v>
      </c>
      <c r="G12" s="134">
        <v>0</v>
      </c>
      <c r="H12" s="134">
        <v>3966.0569999999998</v>
      </c>
      <c r="I12" s="278"/>
    </row>
    <row r="13" spans="2:9" ht="15.75" thickBot="1" x14ac:dyDescent="0.3">
      <c r="B13" s="76" t="s">
        <v>973</v>
      </c>
      <c r="C13" s="134">
        <v>453.45</v>
      </c>
      <c r="D13" s="134">
        <v>12873.380955339999</v>
      </c>
      <c r="E13" s="134">
        <v>1774</v>
      </c>
      <c r="F13" s="134">
        <v>0</v>
      </c>
      <c r="G13" s="134">
        <v>0</v>
      </c>
      <c r="H13" s="134">
        <v>15100.830955339999</v>
      </c>
      <c r="I13" s="278"/>
    </row>
    <row r="14" spans="2:9" ht="15.75" thickBot="1" x14ac:dyDescent="0.3">
      <c r="B14" s="336" t="s">
        <v>1034</v>
      </c>
      <c r="C14" s="183">
        <v>25808.554000000004</v>
      </c>
      <c r="D14" s="183">
        <v>23496.000955340001</v>
      </c>
      <c r="E14" s="183">
        <v>6065</v>
      </c>
      <c r="F14" s="183">
        <v>1367.19</v>
      </c>
      <c r="G14" s="183">
        <v>385.4</v>
      </c>
      <c r="H14" s="183">
        <v>57122.144955340009</v>
      </c>
      <c r="I14" s="278"/>
    </row>
    <row r="15" spans="2:9" ht="34.5" customHeight="1" thickBot="1" x14ac:dyDescent="0.3">
      <c r="B15" s="391" t="s">
        <v>1326</v>
      </c>
      <c r="C15" s="391"/>
      <c r="D15" s="391"/>
      <c r="E15" s="391"/>
      <c r="F15" s="391"/>
      <c r="G15" s="391"/>
      <c r="H15" s="391"/>
    </row>
    <row r="16" spans="2:9" x14ac:dyDescent="0.25">
      <c r="B16" s="407" t="s">
        <v>956</v>
      </c>
      <c r="C16" s="407"/>
      <c r="D16" s="407"/>
      <c r="E16" s="407"/>
      <c r="F16" s="407"/>
      <c r="G16" s="407"/>
      <c r="H16" s="407"/>
    </row>
    <row r="19" ht="15.75" customHeight="1" x14ac:dyDescent="0.25"/>
  </sheetData>
  <mergeCells count="4">
    <mergeCell ref="B16:H16"/>
    <mergeCell ref="B2:H2"/>
    <mergeCell ref="B3:H3"/>
    <mergeCell ref="B15:H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zoomScale="110" zoomScaleNormal="110" workbookViewId="0"/>
  </sheetViews>
  <sheetFormatPr baseColWidth="10" defaultRowHeight="15.75" x14ac:dyDescent="0.25"/>
  <cols>
    <col min="1" max="1" width="11.42578125" style="36"/>
    <col min="2" max="2" width="10.7109375" style="36" customWidth="1"/>
    <col min="3" max="5" width="12.7109375" style="36" customWidth="1"/>
    <col min="6" max="6" width="11.42578125" style="36"/>
    <col min="7" max="7" width="13.7109375" style="36" customWidth="1"/>
    <col min="8" max="8" width="14.7109375" style="36" customWidth="1"/>
    <col min="9" max="9" width="15" style="36" customWidth="1"/>
    <col min="10" max="12" width="10.7109375" style="36" customWidth="1"/>
    <col min="13" max="16384" width="11.42578125" style="36"/>
  </cols>
  <sheetData>
    <row r="2" spans="2:15" x14ac:dyDescent="0.25">
      <c r="B2" s="241" t="s">
        <v>55</v>
      </c>
      <c r="C2" s="245" t="s">
        <v>56</v>
      </c>
      <c r="D2" s="246" t="s">
        <v>57</v>
      </c>
      <c r="E2" s="247" t="s">
        <v>58</v>
      </c>
      <c r="G2" s="375" t="s">
        <v>143</v>
      </c>
      <c r="H2" s="375"/>
      <c r="I2" s="375"/>
      <c r="J2" s="375"/>
      <c r="K2" s="375"/>
      <c r="L2" s="375"/>
      <c r="M2" s="375"/>
      <c r="N2" s="375"/>
      <c r="O2" s="375"/>
    </row>
    <row r="3" spans="2:15" ht="16.5" x14ac:dyDescent="0.25">
      <c r="B3" s="119">
        <v>2016</v>
      </c>
      <c r="C3" s="120">
        <v>4.7672539588816232</v>
      </c>
      <c r="D3" s="120">
        <v>3.9657259928569166</v>
      </c>
      <c r="E3" s="120">
        <v>3.709678409604944</v>
      </c>
      <c r="F3" s="14"/>
      <c r="G3" s="382" t="s">
        <v>108</v>
      </c>
      <c r="H3" s="382"/>
      <c r="I3" s="382"/>
      <c r="J3" s="382"/>
      <c r="K3" s="382"/>
      <c r="L3" s="382"/>
      <c r="M3" s="382"/>
      <c r="N3" s="382"/>
      <c r="O3" s="382"/>
    </row>
    <row r="4" spans="2:15" ht="16.5" x14ac:dyDescent="0.25">
      <c r="B4" s="119">
        <v>2017</v>
      </c>
      <c r="C4" s="120">
        <v>4.5490806168320352</v>
      </c>
      <c r="D4" s="120">
        <v>3.8553740441503281</v>
      </c>
      <c r="E4" s="120">
        <v>3.4183553175617609</v>
      </c>
      <c r="F4" s="14"/>
      <c r="I4" s="85" t="s">
        <v>60</v>
      </c>
      <c r="J4" s="95" t="s">
        <v>58</v>
      </c>
      <c r="K4" s="96" t="s">
        <v>61</v>
      </c>
      <c r="L4" s="97" t="s">
        <v>56</v>
      </c>
    </row>
    <row r="5" spans="2:15" x14ac:dyDescent="0.25">
      <c r="B5" s="119">
        <v>2018</v>
      </c>
      <c r="C5" s="120">
        <v>4.4662378532230429</v>
      </c>
      <c r="D5" s="120">
        <v>3.7480772594598699</v>
      </c>
      <c r="E5" s="120">
        <v>2.9826231817726034</v>
      </c>
      <c r="I5" s="85" t="s">
        <v>1291</v>
      </c>
      <c r="J5" s="114">
        <v>3.1</v>
      </c>
      <c r="K5" s="114">
        <v>3.7</v>
      </c>
      <c r="L5" s="114">
        <v>4.4000000000000004</v>
      </c>
    </row>
    <row r="6" spans="2:15" x14ac:dyDescent="0.25">
      <c r="B6" s="119">
        <v>2019</v>
      </c>
      <c r="C6" s="120">
        <v>4.4903300650498634</v>
      </c>
      <c r="D6" s="120">
        <v>3.7781790995767173</v>
      </c>
      <c r="E6" s="120">
        <v>2.9328422282028477</v>
      </c>
    </row>
    <row r="7" spans="2:15" x14ac:dyDescent="0.25">
      <c r="B7" s="119">
        <v>2020</v>
      </c>
      <c r="C7" s="120">
        <v>4.4307139719441446</v>
      </c>
      <c r="D7" s="120">
        <v>3.7169730767799836</v>
      </c>
      <c r="E7" s="120">
        <v>2.9610559907276679</v>
      </c>
    </row>
    <row r="8" spans="2:15" x14ac:dyDescent="0.25">
      <c r="B8" s="119">
        <v>2021</v>
      </c>
      <c r="C8" s="120">
        <v>4.4306750410428197</v>
      </c>
      <c r="D8" s="120">
        <v>3.6290575951451132</v>
      </c>
      <c r="E8" s="120">
        <v>3.1039132809620451</v>
      </c>
    </row>
    <row r="9" spans="2:15" x14ac:dyDescent="0.25">
      <c r="B9" s="119">
        <v>2022</v>
      </c>
      <c r="C9" s="120">
        <v>4.3579073269607971</v>
      </c>
      <c r="D9" s="120">
        <v>3.5932136615446364</v>
      </c>
      <c r="E9" s="120">
        <v>3.0092629877573662</v>
      </c>
    </row>
    <row r="10" spans="2:15" x14ac:dyDescent="0.25">
      <c r="B10" s="119">
        <v>2023</v>
      </c>
      <c r="C10" s="120">
        <v>4.3724476578129945</v>
      </c>
      <c r="D10" s="120">
        <v>3.6121736301550467</v>
      </c>
      <c r="E10" s="120">
        <v>3.0123568830359826</v>
      </c>
    </row>
    <row r="11" spans="2:15" x14ac:dyDescent="0.25">
      <c r="B11" s="119">
        <v>2024</v>
      </c>
      <c r="C11" s="120">
        <v>4.3154578484961625</v>
      </c>
      <c r="D11" s="120">
        <v>3.5869069113921848</v>
      </c>
      <c r="E11" s="120">
        <v>2.9717797539773327</v>
      </c>
    </row>
    <row r="12" spans="2:15" x14ac:dyDescent="0.25">
      <c r="B12" s="119">
        <v>2025</v>
      </c>
      <c r="C12" s="120">
        <v>4.4556658913402325</v>
      </c>
      <c r="D12" s="120">
        <v>3.7226920365035943</v>
      </c>
      <c r="E12" s="120">
        <v>3.1203209999522086</v>
      </c>
    </row>
    <row r="13" spans="2:15" x14ac:dyDescent="0.25">
      <c r="B13" s="119">
        <v>2026</v>
      </c>
      <c r="C13" s="120">
        <v>4.4140939405069135</v>
      </c>
      <c r="D13" s="120">
        <v>3.6901949882642171</v>
      </c>
      <c r="E13" s="120">
        <v>3.0730731110346632</v>
      </c>
    </row>
    <row r="14" spans="2:15" x14ac:dyDescent="0.25">
      <c r="B14" s="119">
        <v>2027</v>
      </c>
      <c r="C14" s="120">
        <v>4.3911315541786955</v>
      </c>
      <c r="D14" s="120">
        <v>3.6921719394019892</v>
      </c>
      <c r="E14" s="120">
        <v>3.0901896416406283</v>
      </c>
    </row>
    <row r="15" spans="2:15" x14ac:dyDescent="0.25">
      <c r="B15" s="119">
        <v>2028</v>
      </c>
      <c r="C15" s="120">
        <v>4.3509785326899308</v>
      </c>
      <c r="D15" s="120">
        <v>3.6224212547260271</v>
      </c>
      <c r="E15" s="120">
        <v>3.0033280870849444</v>
      </c>
    </row>
    <row r="16" spans="2:15" x14ac:dyDescent="0.25">
      <c r="B16" s="119">
        <v>2029</v>
      </c>
      <c r="C16" s="120">
        <v>4.4546985246211923</v>
      </c>
      <c r="D16" s="120">
        <v>3.71927032277235</v>
      </c>
      <c r="E16" s="120">
        <v>3.1177937009911894</v>
      </c>
    </row>
    <row r="17" spans="2:15" x14ac:dyDescent="0.25">
      <c r="B17" s="119">
        <v>2030</v>
      </c>
      <c r="C17" s="120">
        <v>4.465046162909192</v>
      </c>
      <c r="D17" s="120">
        <v>3.6964433536104346</v>
      </c>
      <c r="E17" s="120">
        <v>3.0960903289113162</v>
      </c>
    </row>
    <row r="19" spans="2:15" x14ac:dyDescent="0.25">
      <c r="C19" s="111"/>
      <c r="D19" s="111"/>
      <c r="E19" s="111"/>
    </row>
    <row r="30" spans="2:15" x14ac:dyDescent="0.25">
      <c r="G30" s="381" t="s">
        <v>1309</v>
      </c>
      <c r="H30" s="381"/>
      <c r="I30" s="381"/>
      <c r="J30" s="381"/>
      <c r="K30" s="381"/>
      <c r="L30" s="381"/>
      <c r="M30" s="381"/>
      <c r="N30" s="381"/>
      <c r="O30" s="381"/>
    </row>
    <row r="31" spans="2:15" x14ac:dyDescent="0.25">
      <c r="G31" s="381" t="s">
        <v>110</v>
      </c>
      <c r="H31" s="381"/>
      <c r="I31" s="381"/>
      <c r="J31" s="381"/>
      <c r="K31" s="381"/>
      <c r="L31" s="381"/>
      <c r="M31" s="381"/>
      <c r="N31" s="381"/>
      <c r="O31" s="381"/>
    </row>
    <row r="39" spans="5:5" x14ac:dyDescent="0.25">
      <c r="E39" s="20"/>
    </row>
  </sheetData>
  <mergeCells count="4">
    <mergeCell ref="G2:O2"/>
    <mergeCell ref="G3:O3"/>
    <mergeCell ref="G30:O30"/>
    <mergeCell ref="G31:O31"/>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zoomScale="120" zoomScaleNormal="120" workbookViewId="0"/>
  </sheetViews>
  <sheetFormatPr baseColWidth="10" defaultRowHeight="15" x14ac:dyDescent="0.25"/>
  <cols>
    <col min="1" max="1" width="11.42578125" style="29"/>
    <col min="2" max="2" width="27.140625" style="29" bestFit="1" customWidth="1"/>
    <col min="3" max="10" width="16.28515625" style="29" customWidth="1"/>
    <col min="11" max="16384" width="11.42578125" style="29"/>
  </cols>
  <sheetData>
    <row r="2" spans="2:10" ht="15" customHeight="1" x14ac:dyDescent="0.25">
      <c r="B2" s="385" t="s">
        <v>1208</v>
      </c>
      <c r="C2" s="385"/>
      <c r="D2" s="385"/>
      <c r="E2" s="385"/>
      <c r="F2" s="385"/>
      <c r="G2" s="385"/>
      <c r="H2" s="385"/>
      <c r="I2" s="385"/>
      <c r="J2" s="385"/>
    </row>
    <row r="3" spans="2:10" x14ac:dyDescent="0.25">
      <c r="B3" s="470" t="s">
        <v>1098</v>
      </c>
      <c r="C3" s="470"/>
      <c r="D3" s="470"/>
      <c r="E3" s="470"/>
      <c r="F3" s="470"/>
      <c r="G3" s="470"/>
      <c r="H3" s="470"/>
      <c r="I3" s="470"/>
      <c r="J3" s="470"/>
    </row>
    <row r="4" spans="2:10" ht="23.25" thickBot="1" x14ac:dyDescent="0.3">
      <c r="B4" s="1" t="s">
        <v>994</v>
      </c>
      <c r="C4" s="1" t="s">
        <v>531</v>
      </c>
      <c r="D4" s="1" t="s">
        <v>547</v>
      </c>
      <c r="E4" s="1" t="s">
        <v>958</v>
      </c>
      <c r="F4" s="1" t="s">
        <v>959</v>
      </c>
      <c r="G4" s="1" t="s">
        <v>995</v>
      </c>
      <c r="H4" s="1" t="s">
        <v>960</v>
      </c>
      <c r="I4" s="1" t="s">
        <v>996</v>
      </c>
      <c r="J4" s="1" t="s">
        <v>168</v>
      </c>
    </row>
    <row r="5" spans="2:10" ht="15.75" thickBot="1" x14ac:dyDescent="0.3">
      <c r="B5" s="218" t="s">
        <v>969</v>
      </c>
      <c r="C5" s="219">
        <v>3456.79</v>
      </c>
      <c r="D5" s="219">
        <v>802.8</v>
      </c>
      <c r="E5" s="219">
        <v>7723.5340000000006</v>
      </c>
      <c r="F5" s="219">
        <v>5029.0469999999996</v>
      </c>
      <c r="G5" s="219">
        <v>3075.1967259999997</v>
      </c>
      <c r="H5" s="219">
        <v>1067.9000000000001</v>
      </c>
      <c r="I5" s="219">
        <v>14377.18095534</v>
      </c>
      <c r="J5" s="219">
        <v>35532.44868134</v>
      </c>
    </row>
    <row r="6" spans="2:10" ht="15.75" thickBot="1" x14ac:dyDescent="0.3">
      <c r="B6" s="11" t="s">
        <v>444</v>
      </c>
      <c r="C6" s="12">
        <v>0</v>
      </c>
      <c r="D6" s="12">
        <v>0</v>
      </c>
      <c r="E6" s="12">
        <v>0</v>
      </c>
      <c r="F6" s="12">
        <v>0</v>
      </c>
      <c r="G6" s="12">
        <v>60.75</v>
      </c>
      <c r="H6" s="12">
        <v>0</v>
      </c>
      <c r="I6" s="12">
        <v>0</v>
      </c>
      <c r="J6" s="12">
        <v>60.75</v>
      </c>
    </row>
    <row r="7" spans="2:10" ht="15.75" thickBot="1" x14ac:dyDescent="0.3">
      <c r="B7" s="11" t="s">
        <v>126</v>
      </c>
      <c r="C7" s="12">
        <v>885.8900000000001</v>
      </c>
      <c r="D7" s="12">
        <v>802.8</v>
      </c>
      <c r="E7" s="12">
        <v>6231.0650000000005</v>
      </c>
      <c r="F7" s="12">
        <v>0</v>
      </c>
      <c r="G7" s="12">
        <v>264</v>
      </c>
      <c r="H7" s="12">
        <v>202.9</v>
      </c>
      <c r="I7" s="12">
        <v>3613.3450000000003</v>
      </c>
      <c r="J7" s="12">
        <v>12000</v>
      </c>
    </row>
    <row r="8" spans="2:10" ht="15.75" thickBot="1" x14ac:dyDescent="0.3">
      <c r="B8" s="11" t="s">
        <v>128</v>
      </c>
      <c r="C8" s="12">
        <v>189.48</v>
      </c>
      <c r="D8" s="12">
        <v>0</v>
      </c>
      <c r="E8" s="12">
        <v>75</v>
      </c>
      <c r="F8" s="12">
        <v>0</v>
      </c>
      <c r="G8" s="12">
        <v>30</v>
      </c>
      <c r="H8" s="12">
        <v>0</v>
      </c>
      <c r="I8" s="12">
        <v>600.38000205999992</v>
      </c>
      <c r="J8" s="12">
        <v>894.86000205999994</v>
      </c>
    </row>
    <row r="9" spans="2:10" ht="15.75" thickBot="1" x14ac:dyDescent="0.3">
      <c r="B9" s="11" t="s">
        <v>129</v>
      </c>
      <c r="C9" s="12">
        <v>2253.42</v>
      </c>
      <c r="D9" s="12">
        <v>0</v>
      </c>
      <c r="E9" s="12">
        <v>362.3</v>
      </c>
      <c r="F9" s="12">
        <v>0</v>
      </c>
      <c r="G9" s="12">
        <v>49.790000000000006</v>
      </c>
      <c r="H9" s="12">
        <v>0</v>
      </c>
      <c r="I9" s="12">
        <v>1826.84</v>
      </c>
      <c r="J9" s="12">
        <v>4492.3500000000004</v>
      </c>
    </row>
    <row r="10" spans="2:10" ht="15.75" thickBot="1" x14ac:dyDescent="0.3">
      <c r="B10" s="11" t="s">
        <v>131</v>
      </c>
      <c r="C10" s="12">
        <v>110</v>
      </c>
      <c r="D10" s="12">
        <v>0</v>
      </c>
      <c r="E10" s="12">
        <v>0</v>
      </c>
      <c r="F10" s="12">
        <v>0</v>
      </c>
      <c r="G10" s="12">
        <v>0</v>
      </c>
      <c r="H10" s="12">
        <v>0</v>
      </c>
      <c r="I10" s="12">
        <v>4080.8999999999996</v>
      </c>
      <c r="J10" s="12">
        <v>4190.8999999999996</v>
      </c>
    </row>
    <row r="11" spans="2:10" ht="15.75" thickBot="1" x14ac:dyDescent="0.3">
      <c r="B11" s="11" t="s">
        <v>149</v>
      </c>
      <c r="C11" s="12">
        <v>4</v>
      </c>
      <c r="D11" s="12">
        <v>0</v>
      </c>
      <c r="E11" s="12">
        <v>1055.1689999999999</v>
      </c>
      <c r="F11" s="12">
        <v>0</v>
      </c>
      <c r="G11" s="12">
        <v>2670.6567259999997</v>
      </c>
      <c r="H11" s="12">
        <v>185</v>
      </c>
      <c r="I11" s="12">
        <v>2919.7629489999999</v>
      </c>
      <c r="J11" s="12">
        <v>6834.5886749999991</v>
      </c>
    </row>
    <row r="12" spans="2:10" ht="15.75" thickBot="1" x14ac:dyDescent="0.3">
      <c r="B12" s="11" t="s">
        <v>134</v>
      </c>
      <c r="C12" s="12">
        <v>14</v>
      </c>
      <c r="D12" s="12">
        <v>0</v>
      </c>
      <c r="E12" s="12">
        <v>0</v>
      </c>
      <c r="F12" s="12">
        <v>0</v>
      </c>
      <c r="G12" s="12">
        <v>0</v>
      </c>
      <c r="H12" s="12">
        <v>0</v>
      </c>
      <c r="I12" s="12">
        <v>0</v>
      </c>
      <c r="J12" s="12">
        <v>14</v>
      </c>
    </row>
    <row r="13" spans="2:10" ht="15.75" thickBot="1" x14ac:dyDescent="0.3">
      <c r="B13" s="11" t="s">
        <v>439</v>
      </c>
      <c r="C13" s="12">
        <v>0</v>
      </c>
      <c r="D13" s="12">
        <v>0</v>
      </c>
      <c r="E13" s="12">
        <v>0</v>
      </c>
      <c r="F13" s="12">
        <v>5029.0469999999996</v>
      </c>
      <c r="G13" s="12">
        <v>0</v>
      </c>
      <c r="H13" s="12">
        <v>680</v>
      </c>
      <c r="I13" s="12">
        <v>1335.95300428</v>
      </c>
      <c r="J13" s="12">
        <v>7045.0000042799993</v>
      </c>
    </row>
    <row r="14" spans="2:10" ht="15.75" thickBot="1" x14ac:dyDescent="0.3">
      <c r="B14" s="218" t="s">
        <v>518</v>
      </c>
      <c r="C14" s="219">
        <v>12421.54</v>
      </c>
      <c r="D14" s="219">
        <v>3602.12</v>
      </c>
      <c r="E14" s="219">
        <v>1841.31</v>
      </c>
      <c r="F14" s="219">
        <v>13</v>
      </c>
      <c r="G14" s="219">
        <v>89.94</v>
      </c>
      <c r="H14" s="219">
        <v>2898.1570000000002</v>
      </c>
      <c r="I14" s="219">
        <v>723.65</v>
      </c>
      <c r="J14" s="219">
        <v>21589.717000000001</v>
      </c>
    </row>
    <row r="15" spans="2:10" ht="15.75" thickBot="1" x14ac:dyDescent="0.3">
      <c r="B15" s="11" t="s">
        <v>123</v>
      </c>
      <c r="C15" s="12">
        <v>120</v>
      </c>
      <c r="D15" s="12">
        <v>0</v>
      </c>
      <c r="E15" s="12">
        <v>0</v>
      </c>
      <c r="F15" s="12">
        <v>0</v>
      </c>
      <c r="G15" s="12">
        <v>0</v>
      </c>
      <c r="H15" s="12">
        <v>0</v>
      </c>
      <c r="I15" s="12">
        <v>0</v>
      </c>
      <c r="J15" s="12">
        <v>120</v>
      </c>
    </row>
    <row r="16" spans="2:10" ht="15.75" thickBot="1" x14ac:dyDescent="0.3">
      <c r="B16" s="11" t="s">
        <v>147</v>
      </c>
      <c r="C16" s="12">
        <v>11751.18</v>
      </c>
      <c r="D16" s="12">
        <v>3602.12</v>
      </c>
      <c r="E16" s="12">
        <v>1612</v>
      </c>
      <c r="F16" s="12">
        <v>0</v>
      </c>
      <c r="G16" s="12">
        <v>29.94</v>
      </c>
      <c r="H16" s="12">
        <v>2887.5</v>
      </c>
      <c r="I16" s="12">
        <v>571</v>
      </c>
      <c r="J16" s="12">
        <v>20453.739999999998</v>
      </c>
    </row>
    <row r="17" spans="2:10" ht="15.75" thickBot="1" x14ac:dyDescent="0.3">
      <c r="B17" s="11" t="s">
        <v>125</v>
      </c>
      <c r="C17" s="12">
        <v>126.36000000000001</v>
      </c>
      <c r="D17" s="12">
        <v>0</v>
      </c>
      <c r="E17" s="12">
        <v>135</v>
      </c>
      <c r="F17" s="12">
        <v>0</v>
      </c>
      <c r="G17" s="12">
        <v>0</v>
      </c>
      <c r="H17" s="12">
        <v>10.657</v>
      </c>
      <c r="I17" s="12">
        <v>0</v>
      </c>
      <c r="J17" s="12">
        <v>272.017</v>
      </c>
    </row>
    <row r="18" spans="2:10" ht="15.75" thickBot="1" x14ac:dyDescent="0.3">
      <c r="B18" s="11" t="s">
        <v>148</v>
      </c>
      <c r="C18" s="12">
        <v>330</v>
      </c>
      <c r="D18" s="12">
        <v>0</v>
      </c>
      <c r="E18" s="12">
        <v>0</v>
      </c>
      <c r="F18" s="12">
        <v>0</v>
      </c>
      <c r="G18" s="12">
        <v>0</v>
      </c>
      <c r="H18" s="12">
        <v>0</v>
      </c>
      <c r="I18" s="12">
        <v>142.65</v>
      </c>
      <c r="J18" s="12">
        <v>472.65</v>
      </c>
    </row>
    <row r="19" spans="2:10" ht="15.75" thickBot="1" x14ac:dyDescent="0.3">
      <c r="B19" s="11" t="s">
        <v>135</v>
      </c>
      <c r="C19" s="12">
        <v>94</v>
      </c>
      <c r="D19" s="12">
        <v>0</v>
      </c>
      <c r="E19" s="12">
        <v>94.31</v>
      </c>
      <c r="F19" s="12">
        <v>13</v>
      </c>
      <c r="G19" s="12">
        <v>60</v>
      </c>
      <c r="H19" s="12">
        <v>0</v>
      </c>
      <c r="I19" s="12">
        <v>0</v>
      </c>
      <c r="J19" s="12">
        <v>261.31</v>
      </c>
    </row>
    <row r="20" spans="2:10" ht="15.75" thickBot="1" x14ac:dyDescent="0.3">
      <c r="B20" s="11" t="s">
        <v>524</v>
      </c>
      <c r="C20" s="12">
        <v>0</v>
      </c>
      <c r="D20" s="12">
        <v>0</v>
      </c>
      <c r="E20" s="12">
        <v>0</v>
      </c>
      <c r="F20" s="12">
        <v>0</v>
      </c>
      <c r="G20" s="12">
        <v>0</v>
      </c>
      <c r="H20" s="12">
        <v>0</v>
      </c>
      <c r="I20" s="12">
        <v>10</v>
      </c>
      <c r="J20" s="12">
        <v>10</v>
      </c>
    </row>
    <row r="21" spans="2:10" ht="15.75" thickBot="1" x14ac:dyDescent="0.3">
      <c r="B21" s="337" t="s">
        <v>525</v>
      </c>
      <c r="C21" s="31">
        <v>15878.330000000002</v>
      </c>
      <c r="D21" s="31">
        <v>4404.92</v>
      </c>
      <c r="E21" s="31">
        <v>9564.844000000001</v>
      </c>
      <c r="F21" s="31">
        <v>5042.0469999999996</v>
      </c>
      <c r="G21" s="31">
        <v>3165.1367259999997</v>
      </c>
      <c r="H21" s="31">
        <v>3966.0570000000002</v>
      </c>
      <c r="I21" s="31">
        <v>15100.830955339999</v>
      </c>
      <c r="J21" s="31">
        <v>57122.165681340004</v>
      </c>
    </row>
    <row r="22" spans="2:10" ht="15.75" thickBot="1" x14ac:dyDescent="0.3">
      <c r="B22" s="415" t="s">
        <v>1327</v>
      </c>
      <c r="C22" s="415"/>
      <c r="D22" s="415"/>
      <c r="E22" s="415"/>
      <c r="F22" s="415"/>
      <c r="G22" s="415"/>
      <c r="H22" s="415"/>
      <c r="I22" s="415"/>
      <c r="J22" s="415"/>
    </row>
    <row r="23" spans="2:10" x14ac:dyDescent="0.25">
      <c r="B23" s="415" t="s">
        <v>956</v>
      </c>
      <c r="C23" s="415"/>
      <c r="D23" s="415"/>
      <c r="E23" s="415"/>
      <c r="F23" s="415"/>
      <c r="G23" s="415"/>
      <c r="H23" s="415"/>
      <c r="I23" s="415"/>
      <c r="J23" s="415"/>
    </row>
    <row r="24" spans="2:10" x14ac:dyDescent="0.25">
      <c r="C24" s="341"/>
      <c r="D24" s="341"/>
      <c r="E24" s="341"/>
      <c r="F24" s="341"/>
      <c r="G24" s="341"/>
      <c r="H24" s="341"/>
      <c r="I24" s="341"/>
      <c r="J24" s="341"/>
    </row>
  </sheetData>
  <mergeCells count="4">
    <mergeCell ref="B2:J2"/>
    <mergeCell ref="B3:J3"/>
    <mergeCell ref="B22:J22"/>
    <mergeCell ref="B23:J23"/>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1"/>
  <sheetViews>
    <sheetView zoomScale="120" zoomScaleNormal="120" workbookViewId="0">
      <selection activeCell="H33" sqref="H33"/>
    </sheetView>
  </sheetViews>
  <sheetFormatPr baseColWidth="10" defaultRowHeight="15" x14ac:dyDescent="0.25"/>
  <cols>
    <col min="1" max="1" width="11.42578125" style="29"/>
    <col min="2" max="2" width="26.7109375" style="29" customWidth="1"/>
    <col min="3" max="17" width="7.7109375" style="29" customWidth="1"/>
    <col min="18" max="18" width="8.7109375" style="29" customWidth="1"/>
    <col min="19" max="16384" width="11.42578125" style="29"/>
  </cols>
  <sheetData>
    <row r="2" spans="2:20" x14ac:dyDescent="0.25">
      <c r="B2" s="385" t="s">
        <v>1209</v>
      </c>
      <c r="C2" s="385"/>
      <c r="D2" s="385"/>
      <c r="E2" s="385"/>
      <c r="F2" s="385"/>
      <c r="G2" s="385"/>
      <c r="H2" s="385"/>
      <c r="I2" s="385"/>
      <c r="J2" s="385"/>
      <c r="K2" s="385"/>
      <c r="L2" s="385"/>
      <c r="M2" s="385"/>
      <c r="N2" s="385"/>
      <c r="O2" s="385"/>
      <c r="P2" s="385"/>
      <c r="Q2" s="385"/>
      <c r="R2" s="385"/>
    </row>
    <row r="3" spans="2:20" ht="15" customHeight="1" thickBot="1" x14ac:dyDescent="0.3">
      <c r="B3" s="470" t="s">
        <v>1098</v>
      </c>
      <c r="C3" s="470"/>
      <c r="D3" s="470"/>
      <c r="E3" s="470"/>
      <c r="F3" s="470"/>
      <c r="G3" s="470"/>
      <c r="H3" s="470"/>
      <c r="I3" s="470"/>
      <c r="J3" s="470"/>
      <c r="K3" s="470"/>
      <c r="L3" s="470"/>
      <c r="M3" s="470"/>
      <c r="N3" s="470"/>
      <c r="O3" s="470"/>
      <c r="P3" s="470"/>
      <c r="Q3" s="470"/>
      <c r="R3" s="470"/>
    </row>
    <row r="4" spans="2:20" x14ac:dyDescent="0.25">
      <c r="B4" s="477" t="s">
        <v>65</v>
      </c>
      <c r="C4" s="477">
        <v>2016</v>
      </c>
      <c r="D4" s="477">
        <v>2017</v>
      </c>
      <c r="E4" s="477">
        <v>2018</v>
      </c>
      <c r="F4" s="477">
        <v>2019</v>
      </c>
      <c r="G4" s="477">
        <v>2020</v>
      </c>
      <c r="H4" s="477">
        <v>2021</v>
      </c>
      <c r="I4" s="477">
        <v>2022</v>
      </c>
      <c r="J4" s="477">
        <v>2023</v>
      </c>
      <c r="K4" s="477">
        <v>2024</v>
      </c>
      <c r="L4" s="477">
        <v>2025</v>
      </c>
      <c r="M4" s="477">
        <v>2026</v>
      </c>
      <c r="N4" s="477">
        <v>2027</v>
      </c>
      <c r="O4" s="477">
        <v>2028</v>
      </c>
      <c r="P4" s="477">
        <v>2029</v>
      </c>
      <c r="Q4" s="477">
        <v>2030</v>
      </c>
      <c r="R4" s="477" t="s">
        <v>168</v>
      </c>
    </row>
    <row r="5" spans="2:20" ht="15.75" thickBot="1" x14ac:dyDescent="0.3">
      <c r="B5" s="478" t="s">
        <v>518</v>
      </c>
      <c r="C5" s="478"/>
      <c r="D5" s="478"/>
      <c r="E5" s="478"/>
      <c r="F5" s="478"/>
      <c r="G5" s="478"/>
      <c r="H5" s="478"/>
      <c r="I5" s="478"/>
      <c r="J5" s="478"/>
      <c r="K5" s="478"/>
      <c r="L5" s="478"/>
      <c r="M5" s="478"/>
      <c r="N5" s="478"/>
      <c r="O5" s="478"/>
      <c r="P5" s="478"/>
      <c r="Q5" s="478"/>
      <c r="R5" s="478"/>
    </row>
    <row r="6" spans="2:20" ht="15.75" thickBot="1" x14ac:dyDescent="0.3">
      <c r="B6" s="218" t="s">
        <v>937</v>
      </c>
      <c r="C6" s="219">
        <v>3094.3270000000002</v>
      </c>
      <c r="D6" s="219">
        <v>4053.9800000000005</v>
      </c>
      <c r="E6" s="219">
        <v>2318.5700000000002</v>
      </c>
      <c r="F6" s="219">
        <v>6517.1599999999989</v>
      </c>
      <c r="G6" s="219">
        <v>3033.5699999999997</v>
      </c>
      <c r="H6" s="219">
        <v>0</v>
      </c>
      <c r="I6" s="219">
        <v>0</v>
      </c>
      <c r="J6" s="219">
        <v>0</v>
      </c>
      <c r="K6" s="219">
        <v>0</v>
      </c>
      <c r="L6" s="219">
        <v>0</v>
      </c>
      <c r="M6" s="219">
        <v>63.03</v>
      </c>
      <c r="N6" s="219">
        <v>117</v>
      </c>
      <c r="O6" s="219">
        <v>1162</v>
      </c>
      <c r="P6" s="219">
        <v>601</v>
      </c>
      <c r="Q6" s="219">
        <v>629.08000000000004</v>
      </c>
      <c r="R6" s="219">
        <v>21589.717000000001</v>
      </c>
    </row>
    <row r="7" spans="2:20" s="220" customFormat="1" ht="13.5" thickBot="1" x14ac:dyDescent="0.25">
      <c r="B7" s="11" t="s">
        <v>997</v>
      </c>
      <c r="C7" s="12">
        <v>2570.4</v>
      </c>
      <c r="D7" s="12">
        <v>3723.9800000000005</v>
      </c>
      <c r="E7" s="12">
        <v>2260.52</v>
      </c>
      <c r="F7" s="12">
        <v>6293.1599999999989</v>
      </c>
      <c r="G7" s="12">
        <v>3033.5699999999997</v>
      </c>
      <c r="H7" s="12">
        <v>0</v>
      </c>
      <c r="I7" s="12">
        <v>0</v>
      </c>
      <c r="J7" s="12">
        <v>0</v>
      </c>
      <c r="K7" s="12">
        <v>0</v>
      </c>
      <c r="L7" s="12">
        <v>0</v>
      </c>
      <c r="M7" s="12">
        <v>63.03</v>
      </c>
      <c r="N7" s="12">
        <v>117</v>
      </c>
      <c r="O7" s="12">
        <v>1162</v>
      </c>
      <c r="P7" s="12">
        <v>601</v>
      </c>
      <c r="Q7" s="12">
        <v>629.08000000000004</v>
      </c>
      <c r="R7" s="12">
        <v>20453.740000000002</v>
      </c>
    </row>
    <row r="8" spans="2:20" s="220" customFormat="1" ht="13.5" thickBot="1" x14ac:dyDescent="0.25">
      <c r="B8" s="11" t="s">
        <v>998</v>
      </c>
      <c r="C8" s="12">
        <v>142.65</v>
      </c>
      <c r="D8" s="12">
        <v>330</v>
      </c>
      <c r="E8" s="12">
        <v>0</v>
      </c>
      <c r="F8" s="12">
        <v>0</v>
      </c>
      <c r="G8" s="12">
        <v>0</v>
      </c>
      <c r="H8" s="12">
        <v>0</v>
      </c>
      <c r="I8" s="12">
        <v>0</v>
      </c>
      <c r="J8" s="12">
        <v>0</v>
      </c>
      <c r="K8" s="12">
        <v>0</v>
      </c>
      <c r="L8" s="12">
        <v>0</v>
      </c>
      <c r="M8" s="12">
        <v>0</v>
      </c>
      <c r="N8" s="12">
        <v>0</v>
      </c>
      <c r="O8" s="12">
        <v>0</v>
      </c>
      <c r="P8" s="12">
        <v>0</v>
      </c>
      <c r="Q8" s="12">
        <v>0</v>
      </c>
      <c r="R8" s="12">
        <v>472.65</v>
      </c>
    </row>
    <row r="9" spans="2:20" s="220" customFormat="1" ht="13.5" thickBot="1" x14ac:dyDescent="0.25">
      <c r="B9" s="11" t="s">
        <v>999</v>
      </c>
      <c r="C9" s="12">
        <v>0</v>
      </c>
      <c r="D9" s="12">
        <v>0</v>
      </c>
      <c r="E9" s="12">
        <v>0</v>
      </c>
      <c r="F9" s="12">
        <v>120</v>
      </c>
      <c r="G9" s="12">
        <v>0</v>
      </c>
      <c r="H9" s="12">
        <v>0</v>
      </c>
      <c r="I9" s="12">
        <v>0</v>
      </c>
      <c r="J9" s="12">
        <v>0</v>
      </c>
      <c r="K9" s="12">
        <v>0</v>
      </c>
      <c r="L9" s="12">
        <v>0</v>
      </c>
      <c r="M9" s="12">
        <v>0</v>
      </c>
      <c r="N9" s="12">
        <v>0</v>
      </c>
      <c r="O9" s="12">
        <v>0</v>
      </c>
      <c r="P9" s="12">
        <v>0</v>
      </c>
      <c r="Q9" s="12">
        <v>0</v>
      </c>
      <c r="R9" s="12">
        <v>120</v>
      </c>
    </row>
    <row r="10" spans="2:20" s="220" customFormat="1" ht="13.5" thickBot="1" x14ac:dyDescent="0.25">
      <c r="B10" s="11" t="s">
        <v>1000</v>
      </c>
      <c r="C10" s="12">
        <v>167.31</v>
      </c>
      <c r="D10" s="12">
        <v>0</v>
      </c>
      <c r="E10" s="12">
        <v>0</v>
      </c>
      <c r="F10" s="12">
        <v>94</v>
      </c>
      <c r="G10" s="12">
        <v>0</v>
      </c>
      <c r="H10" s="12">
        <v>0</v>
      </c>
      <c r="I10" s="12">
        <v>0</v>
      </c>
      <c r="J10" s="12">
        <v>0</v>
      </c>
      <c r="K10" s="12">
        <v>0</v>
      </c>
      <c r="L10" s="12">
        <v>0</v>
      </c>
      <c r="M10" s="12">
        <v>0</v>
      </c>
      <c r="N10" s="12">
        <v>0</v>
      </c>
      <c r="O10" s="12">
        <v>0</v>
      </c>
      <c r="P10" s="12">
        <v>0</v>
      </c>
      <c r="Q10" s="12">
        <v>0</v>
      </c>
      <c r="R10" s="12">
        <v>261.31</v>
      </c>
    </row>
    <row r="11" spans="2:20" s="220" customFormat="1" ht="13.5" thickBot="1" x14ac:dyDescent="0.25">
      <c r="B11" s="11" t="s">
        <v>1001</v>
      </c>
      <c r="C11" s="12">
        <v>213.96699999999998</v>
      </c>
      <c r="D11" s="12">
        <v>0</v>
      </c>
      <c r="E11" s="12">
        <v>58.050000000000004</v>
      </c>
      <c r="F11" s="12">
        <v>0</v>
      </c>
      <c r="G11" s="12">
        <v>0</v>
      </c>
      <c r="H11" s="12">
        <v>0</v>
      </c>
      <c r="I11" s="12">
        <v>0</v>
      </c>
      <c r="J11" s="12">
        <v>0</v>
      </c>
      <c r="K11" s="12">
        <v>0</v>
      </c>
      <c r="L11" s="12">
        <v>0</v>
      </c>
      <c r="M11" s="12">
        <v>0</v>
      </c>
      <c r="N11" s="12">
        <v>0</v>
      </c>
      <c r="O11" s="12">
        <v>0</v>
      </c>
      <c r="P11" s="12">
        <v>0</v>
      </c>
      <c r="Q11" s="12">
        <v>0</v>
      </c>
      <c r="R11" s="12">
        <v>272.017</v>
      </c>
    </row>
    <row r="12" spans="2:20" s="220" customFormat="1" ht="13.5" thickBot="1" x14ac:dyDescent="0.25">
      <c r="B12" s="11" t="s">
        <v>524</v>
      </c>
      <c r="C12" s="12">
        <v>0</v>
      </c>
      <c r="D12" s="12">
        <v>0</v>
      </c>
      <c r="E12" s="12">
        <v>0</v>
      </c>
      <c r="F12" s="12">
        <v>10</v>
      </c>
      <c r="G12" s="12">
        <v>0</v>
      </c>
      <c r="H12" s="12">
        <v>0</v>
      </c>
      <c r="I12" s="12">
        <v>0</v>
      </c>
      <c r="J12" s="12">
        <v>0</v>
      </c>
      <c r="K12" s="12">
        <v>0</v>
      </c>
      <c r="L12" s="12">
        <v>0</v>
      </c>
      <c r="M12" s="12">
        <v>0</v>
      </c>
      <c r="N12" s="12">
        <v>0</v>
      </c>
      <c r="O12" s="12">
        <v>0</v>
      </c>
      <c r="P12" s="12">
        <v>0</v>
      </c>
      <c r="Q12" s="12">
        <v>0</v>
      </c>
      <c r="R12" s="12">
        <v>10</v>
      </c>
    </row>
    <row r="13" spans="2:20" s="220" customFormat="1" ht="13.5" thickBot="1" x14ac:dyDescent="0.25">
      <c r="B13" s="218" t="s">
        <v>969</v>
      </c>
      <c r="C13" s="219">
        <v>2467.8580000000002</v>
      </c>
      <c r="D13" s="219">
        <v>2099.4960000000001</v>
      </c>
      <c r="E13" s="219">
        <v>3394.5299999999997</v>
      </c>
      <c r="F13" s="219">
        <v>2886.8410129600002</v>
      </c>
      <c r="G13" s="219">
        <v>3211.9999993299998</v>
      </c>
      <c r="H13" s="219">
        <v>1536.0600013400001</v>
      </c>
      <c r="I13" s="219">
        <v>2070.2929879500002</v>
      </c>
      <c r="J13" s="219">
        <v>2988.7525657199999</v>
      </c>
      <c r="K13" s="219">
        <v>3413.1602457299996</v>
      </c>
      <c r="L13" s="219">
        <v>2479.8732701200001</v>
      </c>
      <c r="M13" s="219">
        <v>2549.4305274399999</v>
      </c>
      <c r="N13" s="219">
        <v>2053.4540706500002</v>
      </c>
      <c r="O13" s="219">
        <v>1460.2999999900001</v>
      </c>
      <c r="P13" s="219">
        <v>1460.3000000100001</v>
      </c>
      <c r="Q13" s="219">
        <v>1460.3</v>
      </c>
      <c r="R13" s="219">
        <v>35532.648681239996</v>
      </c>
      <c r="T13" s="221"/>
    </row>
    <row r="14" spans="2:20" s="220" customFormat="1" ht="13.5" thickBot="1" x14ac:dyDescent="0.25">
      <c r="B14" s="11" t="s">
        <v>1002</v>
      </c>
      <c r="C14" s="12">
        <v>1842.701</v>
      </c>
      <c r="D14" s="12">
        <v>1158.22</v>
      </c>
      <c r="E14" s="12">
        <v>3394.5299999999997</v>
      </c>
      <c r="F14" s="12">
        <v>2864.1410129600004</v>
      </c>
      <c r="G14" s="12">
        <v>1678.99999933</v>
      </c>
      <c r="H14" s="12">
        <v>809.00000134000004</v>
      </c>
      <c r="I14" s="12">
        <v>2037.6889879500002</v>
      </c>
      <c r="J14" s="12">
        <v>731.35999959000003</v>
      </c>
      <c r="K14" s="12">
        <v>2336.5998075799998</v>
      </c>
      <c r="L14" s="12">
        <v>2479.8732701200001</v>
      </c>
      <c r="M14" s="12">
        <v>2549.4305274399999</v>
      </c>
      <c r="N14" s="12">
        <v>2053.4540706500002</v>
      </c>
      <c r="O14" s="12">
        <v>99.999999990000006</v>
      </c>
      <c r="P14" s="12">
        <v>100.00000001000001</v>
      </c>
      <c r="Q14" s="12">
        <v>100</v>
      </c>
      <c r="R14" s="12">
        <v>24235.99867696</v>
      </c>
    </row>
    <row r="15" spans="2:20" s="220" customFormat="1" ht="13.5" thickBot="1" x14ac:dyDescent="0.25">
      <c r="B15" s="11" t="s">
        <v>1003</v>
      </c>
      <c r="C15" s="12">
        <v>67.59</v>
      </c>
      <c r="D15" s="12">
        <v>14.5</v>
      </c>
      <c r="E15" s="12">
        <v>241.21</v>
      </c>
      <c r="F15" s="12">
        <v>18.731012960000001</v>
      </c>
      <c r="G15" s="12">
        <v>0</v>
      </c>
      <c r="H15" s="12">
        <v>455</v>
      </c>
      <c r="I15" s="12">
        <v>1871.68898704</v>
      </c>
      <c r="J15" s="12">
        <v>577.36</v>
      </c>
      <c r="K15" s="12">
        <v>965.24</v>
      </c>
      <c r="L15" s="12">
        <v>0</v>
      </c>
      <c r="M15" s="12">
        <v>281.02999999999997</v>
      </c>
      <c r="N15" s="12">
        <v>0</v>
      </c>
      <c r="O15" s="12">
        <v>0</v>
      </c>
      <c r="P15" s="12">
        <v>0</v>
      </c>
      <c r="Q15" s="12">
        <v>0</v>
      </c>
      <c r="R15" s="12">
        <v>4492.3500000000004</v>
      </c>
    </row>
    <row r="16" spans="2:20" s="220" customFormat="1" ht="13.5" thickBot="1" x14ac:dyDescent="0.25">
      <c r="B16" s="11" t="s">
        <v>1004</v>
      </c>
      <c r="C16" s="12">
        <v>759.56500000000005</v>
      </c>
      <c r="D16" s="12">
        <v>611</v>
      </c>
      <c r="E16" s="12">
        <v>1085.7</v>
      </c>
      <c r="F16" s="12">
        <v>2818.7900000000004</v>
      </c>
      <c r="G16" s="12">
        <v>1358</v>
      </c>
      <c r="H16" s="12">
        <v>0</v>
      </c>
      <c r="I16" s="12">
        <v>0</v>
      </c>
      <c r="J16" s="12">
        <v>0</v>
      </c>
      <c r="K16" s="12">
        <v>1230.359807</v>
      </c>
      <c r="L16" s="12">
        <v>1628.7305940000001</v>
      </c>
      <c r="M16" s="12">
        <v>1318.4005279999999</v>
      </c>
      <c r="N16" s="12">
        <v>1189.4540710000001</v>
      </c>
      <c r="O16" s="12">
        <v>0</v>
      </c>
      <c r="P16" s="12">
        <v>0</v>
      </c>
      <c r="Q16" s="12">
        <v>0</v>
      </c>
      <c r="R16" s="12">
        <v>12000</v>
      </c>
    </row>
    <row r="17" spans="2:18" s="220" customFormat="1" ht="13.5" thickBot="1" x14ac:dyDescent="0.25">
      <c r="B17" s="11" t="s">
        <v>1005</v>
      </c>
      <c r="C17" s="12">
        <v>26.62</v>
      </c>
      <c r="D17" s="12">
        <v>2</v>
      </c>
      <c r="E17" s="12">
        <v>26.62</v>
      </c>
      <c r="F17" s="12">
        <v>26.62</v>
      </c>
      <c r="G17" s="12">
        <v>253.99999932999998</v>
      </c>
      <c r="H17" s="12">
        <v>254.00000134000001</v>
      </c>
      <c r="I17" s="12">
        <v>66.000001109999999</v>
      </c>
      <c r="J17" s="12">
        <v>53.99999957</v>
      </c>
      <c r="K17" s="12">
        <v>41.000000579999998</v>
      </c>
      <c r="L17" s="12">
        <v>26.00000008</v>
      </c>
      <c r="M17" s="12">
        <v>55.000000200000002</v>
      </c>
      <c r="N17" s="12">
        <v>62.999999850000002</v>
      </c>
      <c r="O17" s="12">
        <v>0</v>
      </c>
      <c r="P17" s="12">
        <v>0</v>
      </c>
      <c r="Q17" s="12">
        <v>0</v>
      </c>
      <c r="R17" s="12">
        <v>894.86000205999994</v>
      </c>
    </row>
    <row r="18" spans="2:18" s="220" customFormat="1" ht="13.5" thickBot="1" x14ac:dyDescent="0.25">
      <c r="B18" s="11" t="s">
        <v>1006</v>
      </c>
      <c r="C18" s="12">
        <v>974.92600000000004</v>
      </c>
      <c r="D18" s="12">
        <v>530.72</v>
      </c>
      <c r="E18" s="12">
        <v>2041</v>
      </c>
      <c r="F18" s="12">
        <v>0</v>
      </c>
      <c r="G18" s="12">
        <v>67</v>
      </c>
      <c r="H18" s="12">
        <v>100</v>
      </c>
      <c r="I18" s="12">
        <v>99.999999799999998</v>
      </c>
      <c r="J18" s="12">
        <v>100.00000002</v>
      </c>
      <c r="K18" s="12">
        <v>99.999999999999986</v>
      </c>
      <c r="L18" s="12">
        <v>825.14267604000008</v>
      </c>
      <c r="M18" s="12">
        <v>894.99999924000008</v>
      </c>
      <c r="N18" s="24">
        <v>800.99999979999996</v>
      </c>
      <c r="O18" s="12">
        <v>99.999999990000006</v>
      </c>
      <c r="P18" s="12">
        <v>100.00000001000001</v>
      </c>
      <c r="Q18" s="12">
        <v>100</v>
      </c>
      <c r="R18" s="12">
        <v>6834.7886748999999</v>
      </c>
    </row>
    <row r="19" spans="2:18" s="220" customFormat="1" ht="13.5" thickBot="1" x14ac:dyDescent="0.25">
      <c r="B19" s="11" t="s">
        <v>1007</v>
      </c>
      <c r="C19" s="12">
        <v>14</v>
      </c>
      <c r="D19" s="12">
        <v>0</v>
      </c>
      <c r="E19" s="12">
        <v>0</v>
      </c>
      <c r="F19" s="12">
        <v>0</v>
      </c>
      <c r="G19" s="12">
        <v>0</v>
      </c>
      <c r="H19" s="12">
        <v>0</v>
      </c>
      <c r="I19" s="12">
        <v>0</v>
      </c>
      <c r="J19" s="12">
        <v>0</v>
      </c>
      <c r="K19" s="12">
        <v>0</v>
      </c>
      <c r="L19" s="12">
        <v>0</v>
      </c>
      <c r="M19" s="12">
        <v>0</v>
      </c>
      <c r="N19" s="12">
        <v>0</v>
      </c>
      <c r="O19" s="12">
        <v>0</v>
      </c>
      <c r="P19" s="12">
        <v>0</v>
      </c>
      <c r="Q19" s="12">
        <v>0</v>
      </c>
      <c r="R19" s="12">
        <v>14</v>
      </c>
    </row>
    <row r="20" spans="2:18" s="220" customFormat="1" ht="13.5" thickBot="1" x14ac:dyDescent="0.25">
      <c r="B20" s="11" t="s">
        <v>1008</v>
      </c>
      <c r="C20" s="12">
        <v>625.15700000000004</v>
      </c>
      <c r="D20" s="12">
        <v>941.27600000000007</v>
      </c>
      <c r="E20" s="12">
        <v>0</v>
      </c>
      <c r="F20" s="12">
        <v>22.7</v>
      </c>
      <c r="G20" s="12">
        <v>1533</v>
      </c>
      <c r="H20" s="12">
        <v>727.06000000000006</v>
      </c>
      <c r="I20" s="12">
        <v>32.603999999999999</v>
      </c>
      <c r="J20" s="12">
        <v>2257.39256613</v>
      </c>
      <c r="K20" s="12">
        <v>1076.56043815</v>
      </c>
      <c r="L20" s="12">
        <v>0</v>
      </c>
      <c r="M20" s="12">
        <v>0</v>
      </c>
      <c r="N20" s="12">
        <v>0</v>
      </c>
      <c r="O20" s="12">
        <v>1360.3</v>
      </c>
      <c r="P20" s="12">
        <v>1360.3</v>
      </c>
      <c r="Q20" s="12">
        <v>1360.3</v>
      </c>
      <c r="R20" s="12">
        <v>11296.65000428</v>
      </c>
    </row>
    <row r="21" spans="2:18" s="220" customFormat="1" ht="13.5" thickBot="1" x14ac:dyDescent="0.25">
      <c r="B21" s="11" t="s">
        <v>1009</v>
      </c>
      <c r="C21" s="12">
        <v>0.75</v>
      </c>
      <c r="D21" s="12">
        <v>0</v>
      </c>
      <c r="E21" s="12">
        <v>0</v>
      </c>
      <c r="F21" s="12">
        <v>0</v>
      </c>
      <c r="G21" s="12">
        <v>0</v>
      </c>
      <c r="H21" s="12">
        <v>0</v>
      </c>
      <c r="I21" s="12">
        <v>0</v>
      </c>
      <c r="J21" s="12">
        <v>30</v>
      </c>
      <c r="K21" s="12">
        <v>30</v>
      </c>
      <c r="L21" s="12">
        <v>0</v>
      </c>
      <c r="M21" s="12">
        <v>0</v>
      </c>
      <c r="N21" s="12">
        <v>0</v>
      </c>
      <c r="O21" s="12">
        <v>0</v>
      </c>
      <c r="P21" s="12">
        <v>0</v>
      </c>
      <c r="Q21" s="12">
        <v>0</v>
      </c>
      <c r="R21" s="12">
        <v>60.75</v>
      </c>
    </row>
    <row r="22" spans="2:18" s="220" customFormat="1" ht="13.5" thickBot="1" x14ac:dyDescent="0.25">
      <c r="B22" s="11" t="s">
        <v>1010</v>
      </c>
      <c r="C22" s="12">
        <v>514.40700000000004</v>
      </c>
      <c r="D22" s="12">
        <v>941.27600000000007</v>
      </c>
      <c r="E22" s="12">
        <v>0</v>
      </c>
      <c r="F22" s="12">
        <v>22.7</v>
      </c>
      <c r="G22" s="12">
        <v>1533</v>
      </c>
      <c r="H22" s="12">
        <v>727.06000000000006</v>
      </c>
      <c r="I22" s="12">
        <v>32.603999999999999</v>
      </c>
      <c r="J22" s="12">
        <v>2227.39256613</v>
      </c>
      <c r="K22" s="12">
        <v>1046.56043815</v>
      </c>
      <c r="L22" s="12">
        <v>0</v>
      </c>
      <c r="M22" s="12">
        <v>0</v>
      </c>
      <c r="N22" s="12">
        <v>0</v>
      </c>
      <c r="O22" s="12">
        <v>0</v>
      </c>
      <c r="P22" s="12">
        <v>0</v>
      </c>
      <c r="Q22" s="12">
        <v>0</v>
      </c>
      <c r="R22" s="12">
        <v>7045.0000042799993</v>
      </c>
    </row>
    <row r="23" spans="2:18" s="220" customFormat="1" ht="13.5" thickBot="1" x14ac:dyDescent="0.25">
      <c r="B23" s="11" t="s">
        <v>1011</v>
      </c>
      <c r="C23" s="12">
        <v>110</v>
      </c>
      <c r="D23" s="12">
        <v>0</v>
      </c>
      <c r="E23" s="12">
        <v>0</v>
      </c>
      <c r="F23" s="12">
        <v>0</v>
      </c>
      <c r="G23" s="12">
        <v>0</v>
      </c>
      <c r="H23" s="12">
        <v>0</v>
      </c>
      <c r="I23" s="12">
        <v>0</v>
      </c>
      <c r="J23" s="12">
        <v>0</v>
      </c>
      <c r="K23" s="12">
        <v>0</v>
      </c>
      <c r="L23" s="12">
        <v>0</v>
      </c>
      <c r="M23" s="12">
        <v>0</v>
      </c>
      <c r="N23" s="12">
        <v>0</v>
      </c>
      <c r="O23" s="12">
        <v>1360.3</v>
      </c>
      <c r="P23" s="12">
        <v>1360.3</v>
      </c>
      <c r="Q23" s="12">
        <v>1360.3</v>
      </c>
      <c r="R23" s="12">
        <v>4190.8999999999996</v>
      </c>
    </row>
    <row r="24" spans="2:18" s="220" customFormat="1" ht="13.5" thickBot="1" x14ac:dyDescent="0.25">
      <c r="B24" s="337" t="s">
        <v>1029</v>
      </c>
      <c r="C24" s="31">
        <v>5562.1850000000004</v>
      </c>
      <c r="D24" s="31">
        <v>6153.4760000000006</v>
      </c>
      <c r="E24" s="31">
        <v>5713.1</v>
      </c>
      <c r="F24" s="31">
        <v>9404.0010129599996</v>
      </c>
      <c r="G24" s="31">
        <v>6245.5699993299995</v>
      </c>
      <c r="H24" s="31">
        <v>1536.0600013400001</v>
      </c>
      <c r="I24" s="31">
        <v>2070.2929879500002</v>
      </c>
      <c r="J24" s="31">
        <v>2988.7525657199999</v>
      </c>
      <c r="K24" s="31">
        <v>3413.1602457299996</v>
      </c>
      <c r="L24" s="31">
        <v>2479.8732701200001</v>
      </c>
      <c r="M24" s="31">
        <v>2612.4605274400001</v>
      </c>
      <c r="N24" s="31">
        <v>2170.4540706500002</v>
      </c>
      <c r="O24" s="31">
        <v>2622.2999999900003</v>
      </c>
      <c r="P24" s="31">
        <v>2061.3000000100001</v>
      </c>
      <c r="Q24" s="31">
        <v>2089.38</v>
      </c>
      <c r="R24" s="31">
        <v>57122.36568124</v>
      </c>
    </row>
    <row r="25" spans="2:18" s="220" customFormat="1" ht="14.25" customHeight="1" thickBot="1" x14ac:dyDescent="0.25">
      <c r="B25" s="415" t="s">
        <v>1329</v>
      </c>
      <c r="C25" s="415"/>
      <c r="D25" s="415"/>
      <c r="E25" s="415"/>
      <c r="F25" s="415"/>
      <c r="G25" s="415"/>
      <c r="H25" s="415"/>
      <c r="I25" s="415"/>
      <c r="J25" s="415"/>
      <c r="K25" s="415"/>
      <c r="L25" s="415"/>
      <c r="M25" s="415"/>
      <c r="N25" s="415"/>
      <c r="O25" s="415"/>
      <c r="P25" s="415"/>
      <c r="Q25" s="415"/>
      <c r="R25" s="415"/>
    </row>
    <row r="26" spans="2:18" x14ac:dyDescent="0.25">
      <c r="B26" s="415" t="s">
        <v>956</v>
      </c>
      <c r="C26" s="415"/>
      <c r="D26" s="415"/>
      <c r="E26" s="415"/>
      <c r="F26" s="415"/>
      <c r="G26" s="415"/>
      <c r="H26" s="415"/>
      <c r="I26" s="415"/>
      <c r="J26" s="415"/>
      <c r="K26" s="415"/>
      <c r="L26" s="415"/>
      <c r="M26" s="415"/>
      <c r="N26" s="415"/>
      <c r="O26" s="415"/>
      <c r="P26" s="415"/>
      <c r="Q26" s="415"/>
      <c r="R26" s="415"/>
    </row>
    <row r="27" spans="2:18" x14ac:dyDescent="0.25">
      <c r="C27" s="222"/>
      <c r="D27" s="222"/>
      <c r="E27" s="222"/>
      <c r="F27" s="222"/>
      <c r="G27" s="222"/>
      <c r="H27" s="222"/>
      <c r="I27" s="222"/>
      <c r="J27" s="222"/>
      <c r="K27" s="222"/>
      <c r="L27" s="222"/>
      <c r="M27" s="222"/>
      <c r="N27" s="222"/>
      <c r="O27" s="222"/>
      <c r="P27" s="222"/>
      <c r="Q27" s="222"/>
      <c r="R27" s="222"/>
    </row>
    <row r="31" spans="2:18" x14ac:dyDescent="0.25">
      <c r="C31" s="261"/>
      <c r="D31" s="261"/>
      <c r="E31" s="261"/>
      <c r="F31" s="261"/>
      <c r="G31" s="261"/>
      <c r="H31" s="261"/>
      <c r="I31" s="261"/>
      <c r="J31" s="261"/>
      <c r="K31" s="261"/>
      <c r="L31" s="261"/>
      <c r="M31" s="261"/>
      <c r="N31" s="261"/>
      <c r="O31" s="261"/>
      <c r="P31" s="261"/>
      <c r="Q31" s="261"/>
      <c r="R31" s="261"/>
    </row>
  </sheetData>
  <mergeCells count="21">
    <mergeCell ref="B25:R25"/>
    <mergeCell ref="B26:R26"/>
    <mergeCell ref="J4:J5"/>
    <mergeCell ref="K4:K5"/>
    <mergeCell ref="L4:L5"/>
    <mergeCell ref="M4:M5"/>
    <mergeCell ref="N4:N5"/>
    <mergeCell ref="O4:O5"/>
    <mergeCell ref="B2:R2"/>
    <mergeCell ref="B3:R3"/>
    <mergeCell ref="B4:B5"/>
    <mergeCell ref="C4:C5"/>
    <mergeCell ref="D4:D5"/>
    <mergeCell ref="E4:E5"/>
    <mergeCell ref="F4:F5"/>
    <mergeCell ref="G4:G5"/>
    <mergeCell ref="H4:H5"/>
    <mergeCell ref="I4:I5"/>
    <mergeCell ref="P4:P5"/>
    <mergeCell ref="Q4:Q5"/>
    <mergeCell ref="R4:R5"/>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0"/>
  <sheetViews>
    <sheetView zoomScale="120" zoomScaleNormal="120" workbookViewId="0"/>
  </sheetViews>
  <sheetFormatPr baseColWidth="10" defaultRowHeight="15.75" x14ac:dyDescent="0.25"/>
  <cols>
    <col min="1" max="1" width="11.42578125" style="86"/>
    <col min="2" max="2" width="18.5703125" style="86" bestFit="1" customWidth="1"/>
    <col min="3" max="17" width="7.7109375" style="86" customWidth="1"/>
    <col min="18" max="18" width="8.7109375" style="86" customWidth="1"/>
    <col min="19" max="16384" width="11.42578125" style="86"/>
  </cols>
  <sheetData>
    <row r="2" spans="2:18" x14ac:dyDescent="0.25">
      <c r="B2" s="385" t="s">
        <v>1210</v>
      </c>
      <c r="C2" s="385"/>
      <c r="D2" s="385"/>
      <c r="E2" s="385"/>
      <c r="F2" s="385"/>
      <c r="G2" s="385"/>
      <c r="H2" s="385"/>
      <c r="I2" s="385"/>
      <c r="J2" s="385"/>
      <c r="K2" s="385"/>
      <c r="L2" s="385"/>
      <c r="M2" s="385"/>
      <c r="N2" s="385"/>
      <c r="O2" s="385"/>
      <c r="P2" s="385"/>
      <c r="Q2" s="385"/>
      <c r="R2" s="385"/>
    </row>
    <row r="3" spans="2:18" ht="16.5" thickBot="1" x14ac:dyDescent="0.3">
      <c r="B3" s="470" t="s">
        <v>1098</v>
      </c>
      <c r="C3" s="470"/>
      <c r="D3" s="470"/>
      <c r="E3" s="470"/>
      <c r="F3" s="470"/>
      <c r="G3" s="470"/>
      <c r="H3" s="470"/>
      <c r="I3" s="470"/>
      <c r="J3" s="470"/>
      <c r="K3" s="470"/>
      <c r="L3" s="470"/>
      <c r="M3" s="470"/>
      <c r="N3" s="470"/>
      <c r="O3" s="470"/>
      <c r="P3" s="470"/>
      <c r="Q3" s="470"/>
      <c r="R3" s="470"/>
    </row>
    <row r="4" spans="2:18" x14ac:dyDescent="0.25">
      <c r="B4" s="477" t="s">
        <v>970</v>
      </c>
      <c r="C4" s="477">
        <v>2016</v>
      </c>
      <c r="D4" s="477">
        <v>2017</v>
      </c>
      <c r="E4" s="477">
        <v>2018</v>
      </c>
      <c r="F4" s="477">
        <v>2019</v>
      </c>
      <c r="G4" s="477">
        <v>2020</v>
      </c>
      <c r="H4" s="477">
        <v>2021</v>
      </c>
      <c r="I4" s="477">
        <v>2022</v>
      </c>
      <c r="J4" s="477">
        <v>2023</v>
      </c>
      <c r="K4" s="477">
        <v>2024</v>
      </c>
      <c r="L4" s="477">
        <v>2025</v>
      </c>
      <c r="M4" s="477">
        <v>2026</v>
      </c>
      <c r="N4" s="477">
        <v>2027</v>
      </c>
      <c r="O4" s="477">
        <v>2028</v>
      </c>
      <c r="P4" s="477">
        <v>2029</v>
      </c>
      <c r="Q4" s="477">
        <v>2030</v>
      </c>
      <c r="R4" s="477" t="s">
        <v>168</v>
      </c>
    </row>
    <row r="5" spans="2:18" ht="16.5" thickBot="1" x14ac:dyDescent="0.3">
      <c r="B5" s="478"/>
      <c r="C5" s="478"/>
      <c r="D5" s="478"/>
      <c r="E5" s="478"/>
      <c r="F5" s="478"/>
      <c r="G5" s="478"/>
      <c r="H5" s="478"/>
      <c r="I5" s="478"/>
      <c r="J5" s="478"/>
      <c r="K5" s="478"/>
      <c r="L5" s="478"/>
      <c r="M5" s="478"/>
      <c r="N5" s="478"/>
      <c r="O5" s="478"/>
      <c r="P5" s="478"/>
      <c r="Q5" s="478"/>
      <c r="R5" s="478"/>
    </row>
    <row r="6" spans="2:18" ht="16.5" thickBot="1" x14ac:dyDescent="0.3">
      <c r="B6" s="479" t="s">
        <v>971</v>
      </c>
      <c r="C6" s="479"/>
      <c r="D6" s="479"/>
      <c r="E6" s="479"/>
      <c r="F6" s="479"/>
      <c r="G6" s="479"/>
      <c r="H6" s="479"/>
      <c r="I6" s="479"/>
      <c r="J6" s="479"/>
      <c r="K6" s="479"/>
      <c r="L6" s="479"/>
      <c r="M6" s="479"/>
      <c r="N6" s="479"/>
      <c r="O6" s="479"/>
      <c r="P6" s="479"/>
      <c r="Q6" s="479"/>
      <c r="R6" s="479"/>
    </row>
    <row r="7" spans="2:18" ht="16.5" thickBot="1" x14ac:dyDescent="0.3">
      <c r="B7" s="11" t="s">
        <v>531</v>
      </c>
      <c r="C7" s="12">
        <v>866.48000000000013</v>
      </c>
      <c r="D7" s="12">
        <v>2986.1800000000003</v>
      </c>
      <c r="E7" s="12">
        <v>1252.7400000000002</v>
      </c>
      <c r="F7" s="12">
        <v>3760.1200000000003</v>
      </c>
      <c r="G7" s="12">
        <v>2047.5699999999997</v>
      </c>
      <c r="H7" s="12">
        <v>481.62</v>
      </c>
      <c r="I7" s="12">
        <v>1031</v>
      </c>
      <c r="J7" s="12">
        <v>322.21000000000004</v>
      </c>
      <c r="K7" s="12">
        <v>531.30000000000007</v>
      </c>
      <c r="L7" s="12">
        <v>0</v>
      </c>
      <c r="M7" s="12">
        <v>63.03</v>
      </c>
      <c r="N7" s="12">
        <v>144</v>
      </c>
      <c r="O7" s="12">
        <v>1162</v>
      </c>
      <c r="P7" s="12">
        <v>601</v>
      </c>
      <c r="Q7" s="12">
        <v>629.08000000000004</v>
      </c>
      <c r="R7" s="12">
        <v>15878.330000000002</v>
      </c>
    </row>
    <row r="8" spans="2:18" ht="16.5" thickBot="1" x14ac:dyDescent="0.3">
      <c r="B8" s="11" t="s">
        <v>547</v>
      </c>
      <c r="C8" s="12">
        <v>301.85000000000002</v>
      </c>
      <c r="D8" s="12">
        <v>931.86</v>
      </c>
      <c r="E8" s="12">
        <v>883.66</v>
      </c>
      <c r="F8" s="12">
        <v>2287.5499999999997</v>
      </c>
      <c r="G8" s="12">
        <v>0</v>
      </c>
      <c r="H8" s="12">
        <v>0</v>
      </c>
      <c r="I8" s="12">
        <v>0</v>
      </c>
      <c r="J8" s="12">
        <v>0</v>
      </c>
      <c r="K8" s="12">
        <v>0</v>
      </c>
      <c r="L8" s="12">
        <v>0</v>
      </c>
      <c r="M8" s="12">
        <v>0</v>
      </c>
      <c r="N8" s="12">
        <v>0</v>
      </c>
      <c r="O8" s="12">
        <v>0</v>
      </c>
      <c r="P8" s="12">
        <v>0</v>
      </c>
      <c r="Q8" s="12">
        <v>0</v>
      </c>
      <c r="R8" s="12">
        <v>4404.92</v>
      </c>
    </row>
    <row r="9" spans="2:18" ht="16.5" thickBot="1" x14ac:dyDescent="0.3">
      <c r="B9" s="479" t="s">
        <v>972</v>
      </c>
      <c r="C9" s="479"/>
      <c r="D9" s="479"/>
      <c r="E9" s="479"/>
      <c r="F9" s="479"/>
      <c r="G9" s="479"/>
      <c r="H9" s="479"/>
      <c r="I9" s="479"/>
      <c r="J9" s="479"/>
      <c r="K9" s="479"/>
      <c r="L9" s="479"/>
      <c r="M9" s="479"/>
      <c r="N9" s="479"/>
      <c r="O9" s="479"/>
      <c r="P9" s="479"/>
      <c r="Q9" s="479"/>
      <c r="R9" s="479"/>
    </row>
    <row r="10" spans="2:18" ht="16.5" thickBot="1" x14ac:dyDescent="0.3">
      <c r="B10" s="11" t="s">
        <v>958</v>
      </c>
      <c r="C10" s="12">
        <v>2604.875</v>
      </c>
      <c r="D10" s="12">
        <v>169.3</v>
      </c>
      <c r="E10" s="12">
        <v>654</v>
      </c>
      <c r="F10" s="12">
        <v>870</v>
      </c>
      <c r="G10" s="12">
        <v>1358</v>
      </c>
      <c r="H10" s="12">
        <v>1.89</v>
      </c>
      <c r="I10" s="12">
        <v>45</v>
      </c>
      <c r="J10" s="12">
        <v>0</v>
      </c>
      <c r="K10" s="12">
        <v>743.5</v>
      </c>
      <c r="L10" s="12">
        <v>1283.0036760400001</v>
      </c>
      <c r="M10" s="12">
        <v>889.39632396000002</v>
      </c>
      <c r="N10" s="12">
        <v>935</v>
      </c>
      <c r="O10" s="12">
        <v>10.879</v>
      </c>
      <c r="P10" s="12">
        <v>0</v>
      </c>
      <c r="Q10" s="12">
        <v>0</v>
      </c>
      <c r="R10" s="12">
        <v>9564.844000000001</v>
      </c>
    </row>
    <row r="11" spans="2:18" ht="16.5" thickBot="1" x14ac:dyDescent="0.3">
      <c r="B11" s="11" t="s">
        <v>961</v>
      </c>
      <c r="C11" s="12">
        <v>879.26599999999996</v>
      </c>
      <c r="D11" s="12">
        <v>292.86</v>
      </c>
      <c r="E11" s="12">
        <v>53</v>
      </c>
      <c r="F11" s="12">
        <v>0</v>
      </c>
      <c r="G11" s="12">
        <v>67</v>
      </c>
      <c r="H11" s="12">
        <v>98.11</v>
      </c>
      <c r="I11" s="12">
        <v>109.9999998</v>
      </c>
      <c r="J11" s="12">
        <v>130.00000001999999</v>
      </c>
      <c r="K11" s="12">
        <v>99.999999999999986</v>
      </c>
      <c r="L11" s="12">
        <v>474.86</v>
      </c>
      <c r="M11" s="12">
        <v>262.52062627999999</v>
      </c>
      <c r="N11" s="12">
        <v>532.32009979999998</v>
      </c>
      <c r="O11" s="12">
        <v>65.399999989999998</v>
      </c>
      <c r="P11" s="12">
        <v>40.000000010000001</v>
      </c>
      <c r="Q11" s="12">
        <v>60</v>
      </c>
      <c r="R11" s="12">
        <v>3165.3367259000001</v>
      </c>
    </row>
    <row r="12" spans="2:18" ht="16.5" thickBot="1" x14ac:dyDescent="0.3">
      <c r="B12" s="11" t="s">
        <v>959</v>
      </c>
      <c r="C12" s="12">
        <v>527.40700000000004</v>
      </c>
      <c r="D12" s="12">
        <v>261.27600000000001</v>
      </c>
      <c r="E12" s="12">
        <v>0</v>
      </c>
      <c r="F12" s="12">
        <v>22.7</v>
      </c>
      <c r="G12" s="12">
        <v>1533</v>
      </c>
      <c r="H12" s="12">
        <v>727.06000000000006</v>
      </c>
      <c r="I12" s="12">
        <v>32.603999999999999</v>
      </c>
      <c r="J12" s="12">
        <v>1110</v>
      </c>
      <c r="K12" s="12">
        <v>828</v>
      </c>
      <c r="L12" s="12">
        <v>0</v>
      </c>
      <c r="M12" s="12">
        <v>0</v>
      </c>
      <c r="N12" s="12">
        <v>0</v>
      </c>
      <c r="O12" s="12">
        <v>0</v>
      </c>
      <c r="P12" s="12">
        <v>0</v>
      </c>
      <c r="Q12" s="12">
        <v>0</v>
      </c>
      <c r="R12" s="12">
        <v>5042.0469999999996</v>
      </c>
    </row>
    <row r="13" spans="2:18" ht="16.5" thickBot="1" x14ac:dyDescent="0.3">
      <c r="B13" s="11" t="s">
        <v>960</v>
      </c>
      <c r="C13" s="12">
        <v>10.657</v>
      </c>
      <c r="D13" s="12">
        <v>900</v>
      </c>
      <c r="E13" s="12">
        <v>0</v>
      </c>
      <c r="F13" s="12">
        <v>1924.9</v>
      </c>
      <c r="G13" s="12">
        <v>1013</v>
      </c>
      <c r="H13" s="12">
        <v>0</v>
      </c>
      <c r="I13" s="12">
        <v>0</v>
      </c>
      <c r="J13" s="12">
        <v>0</v>
      </c>
      <c r="K13" s="12">
        <v>0</v>
      </c>
      <c r="L13" s="12">
        <v>82.5</v>
      </c>
      <c r="M13" s="12">
        <v>35</v>
      </c>
      <c r="N13" s="12">
        <v>0</v>
      </c>
      <c r="O13" s="12">
        <v>0</v>
      </c>
      <c r="P13" s="12">
        <v>0</v>
      </c>
      <c r="Q13" s="12">
        <v>0</v>
      </c>
      <c r="R13" s="12">
        <v>3966.0570000000002</v>
      </c>
    </row>
    <row r="14" spans="2:18" ht="16.5" thickBot="1" x14ac:dyDescent="0.3">
      <c r="B14" s="11" t="s">
        <v>1012</v>
      </c>
      <c r="C14" s="12">
        <v>371.65</v>
      </c>
      <c r="D14" s="12">
        <v>612</v>
      </c>
      <c r="E14" s="12">
        <v>2869.7</v>
      </c>
      <c r="F14" s="12">
        <v>538.73101296000004</v>
      </c>
      <c r="G14" s="12">
        <v>226.99999932999998</v>
      </c>
      <c r="H14" s="12">
        <v>227.38000134000001</v>
      </c>
      <c r="I14" s="12">
        <v>851.68898814999989</v>
      </c>
      <c r="J14" s="12">
        <v>1426.5425657000001</v>
      </c>
      <c r="K14" s="12">
        <v>1210.3602457300001</v>
      </c>
      <c r="L14" s="12">
        <v>639.50959407999994</v>
      </c>
      <c r="M14" s="12">
        <v>1362.5135771999999</v>
      </c>
      <c r="N14" s="12">
        <v>559.13397084999997</v>
      </c>
      <c r="O14" s="12">
        <v>1384.021</v>
      </c>
      <c r="P14" s="12">
        <v>1420.3</v>
      </c>
      <c r="Q14" s="12">
        <v>1400.3</v>
      </c>
      <c r="R14" s="12">
        <v>15100.830955339998</v>
      </c>
    </row>
    <row r="15" spans="2:18" ht="16.5" thickBot="1" x14ac:dyDescent="0.3">
      <c r="B15" s="337" t="s">
        <v>1225</v>
      </c>
      <c r="C15" s="31">
        <v>5562.1849999999995</v>
      </c>
      <c r="D15" s="31">
        <v>6153.4760000000006</v>
      </c>
      <c r="E15" s="31">
        <v>5713.1</v>
      </c>
      <c r="F15" s="31">
        <v>9404.0010129600014</v>
      </c>
      <c r="G15" s="31">
        <v>6245.5699993299995</v>
      </c>
      <c r="H15" s="31">
        <v>1536.0600013400001</v>
      </c>
      <c r="I15" s="31">
        <v>2070.2929879499998</v>
      </c>
      <c r="J15" s="31">
        <v>2988.7525657200003</v>
      </c>
      <c r="K15" s="31">
        <v>3413.1602457300005</v>
      </c>
      <c r="L15" s="31">
        <v>2479.8732701199997</v>
      </c>
      <c r="M15" s="31">
        <v>2612.4605274400001</v>
      </c>
      <c r="N15" s="31">
        <v>2170.4540706500002</v>
      </c>
      <c r="O15" s="31">
        <v>2622.2999999899998</v>
      </c>
      <c r="P15" s="31">
        <v>2061.3000000100001</v>
      </c>
      <c r="Q15" s="31">
        <v>2089.38</v>
      </c>
      <c r="R15" s="31">
        <v>57122.36568124</v>
      </c>
    </row>
    <row r="16" spans="2:18" ht="16.5" thickBot="1" x14ac:dyDescent="0.3">
      <c r="B16" s="415" t="s">
        <v>1327</v>
      </c>
      <c r="C16" s="415"/>
      <c r="D16" s="415"/>
      <c r="E16" s="415"/>
      <c r="F16" s="415"/>
      <c r="G16" s="415"/>
      <c r="H16" s="415"/>
      <c r="I16" s="415"/>
      <c r="J16" s="415"/>
      <c r="K16" s="415"/>
      <c r="L16" s="415"/>
      <c r="M16" s="415"/>
      <c r="N16" s="415"/>
      <c r="O16" s="415"/>
      <c r="P16" s="415"/>
      <c r="Q16" s="415"/>
      <c r="R16" s="415"/>
    </row>
    <row r="17" spans="2:18" x14ac:dyDescent="0.25">
      <c r="B17" s="415" t="s">
        <v>956</v>
      </c>
      <c r="C17" s="415"/>
      <c r="D17" s="415"/>
      <c r="E17" s="415"/>
      <c r="F17" s="415"/>
      <c r="G17" s="415"/>
      <c r="H17" s="415"/>
      <c r="I17" s="415"/>
      <c r="J17" s="415"/>
      <c r="K17" s="415"/>
      <c r="L17" s="415"/>
      <c r="M17" s="415"/>
      <c r="N17" s="415"/>
      <c r="O17" s="415"/>
      <c r="P17" s="415"/>
      <c r="Q17" s="415"/>
      <c r="R17" s="415"/>
    </row>
    <row r="18" spans="2:18" x14ac:dyDescent="0.25">
      <c r="E18" s="350"/>
      <c r="G18" s="350"/>
    </row>
    <row r="20" spans="2:18" x14ac:dyDescent="0.25">
      <c r="C20" s="350"/>
      <c r="D20" s="350"/>
      <c r="E20" s="350"/>
      <c r="F20" s="350"/>
      <c r="G20" s="350"/>
      <c r="H20" s="350"/>
      <c r="I20" s="350"/>
      <c r="J20" s="350"/>
      <c r="K20" s="350"/>
      <c r="L20" s="350"/>
      <c r="M20" s="350"/>
      <c r="N20" s="350"/>
      <c r="O20" s="350"/>
      <c r="P20" s="350"/>
      <c r="Q20" s="350"/>
      <c r="R20" s="350"/>
    </row>
  </sheetData>
  <mergeCells count="23">
    <mergeCell ref="B17:R17"/>
    <mergeCell ref="P4:P5"/>
    <mergeCell ref="Q4:Q5"/>
    <mergeCell ref="R4:R5"/>
    <mergeCell ref="B6:R6"/>
    <mergeCell ref="B9:R9"/>
    <mergeCell ref="B16:R16"/>
    <mergeCell ref="J4:J5"/>
    <mergeCell ref="K4:K5"/>
    <mergeCell ref="L4:L5"/>
    <mergeCell ref="M4:M5"/>
    <mergeCell ref="N4:N5"/>
    <mergeCell ref="O4:O5"/>
    <mergeCell ref="B2:R2"/>
    <mergeCell ref="B3:R3"/>
    <mergeCell ref="B4:B5"/>
    <mergeCell ref="C4:C5"/>
    <mergeCell ref="D4:D5"/>
    <mergeCell ref="E4:E5"/>
    <mergeCell ref="F4:F5"/>
    <mergeCell ref="G4:G5"/>
    <mergeCell ref="H4:H5"/>
    <mergeCell ref="I4:I5"/>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8"/>
  <sheetViews>
    <sheetView topLeftCell="A16" zoomScale="120" zoomScaleNormal="120" workbookViewId="0">
      <selection activeCell="B35" sqref="B35:R35"/>
    </sheetView>
  </sheetViews>
  <sheetFormatPr baseColWidth="10" defaultRowHeight="15" x14ac:dyDescent="0.25"/>
  <cols>
    <col min="1" max="1" width="11.42578125" style="29"/>
    <col min="2" max="2" width="16.5703125" style="29" customWidth="1"/>
    <col min="3" max="17" width="6.7109375" style="29" customWidth="1"/>
    <col min="18" max="18" width="7.7109375" style="29" customWidth="1"/>
    <col min="19" max="16384" width="11.42578125" style="29"/>
  </cols>
  <sheetData>
    <row r="2" spans="2:20" ht="15" customHeight="1" x14ac:dyDescent="0.25">
      <c r="B2" s="385" t="s">
        <v>1211</v>
      </c>
      <c r="C2" s="385"/>
      <c r="D2" s="385"/>
      <c r="E2" s="385"/>
      <c r="F2" s="385"/>
      <c r="G2" s="385"/>
      <c r="H2" s="385"/>
      <c r="I2" s="385"/>
      <c r="J2" s="385"/>
      <c r="K2" s="385"/>
      <c r="L2" s="385"/>
      <c r="M2" s="385"/>
      <c r="N2" s="385"/>
      <c r="O2" s="385"/>
      <c r="P2" s="385"/>
      <c r="Q2" s="385"/>
      <c r="R2" s="385"/>
    </row>
    <row r="3" spans="2:20" ht="15.75" thickBot="1" x14ac:dyDescent="0.3">
      <c r="B3" s="470" t="s">
        <v>1098</v>
      </c>
      <c r="C3" s="470"/>
      <c r="D3" s="470"/>
      <c r="E3" s="470"/>
      <c r="F3" s="470"/>
      <c r="G3" s="470"/>
      <c r="H3" s="470"/>
      <c r="I3" s="470"/>
      <c r="J3" s="470"/>
      <c r="K3" s="470"/>
      <c r="L3" s="470"/>
      <c r="M3" s="470"/>
      <c r="N3" s="470"/>
      <c r="O3" s="470"/>
      <c r="P3" s="470"/>
      <c r="Q3" s="470"/>
      <c r="R3" s="470"/>
    </row>
    <row r="4" spans="2:20" ht="15.75" thickBot="1" x14ac:dyDescent="0.3">
      <c r="B4" s="480" t="s">
        <v>192</v>
      </c>
      <c r="C4" s="374">
        <v>2016</v>
      </c>
      <c r="D4" s="374">
        <v>2017</v>
      </c>
      <c r="E4" s="374">
        <v>2018</v>
      </c>
      <c r="F4" s="374">
        <v>2019</v>
      </c>
      <c r="G4" s="374">
        <v>2020</v>
      </c>
      <c r="H4" s="374">
        <v>2021</v>
      </c>
      <c r="I4" s="374">
        <v>2022</v>
      </c>
      <c r="J4" s="374">
        <v>2023</v>
      </c>
      <c r="K4" s="374">
        <v>2024</v>
      </c>
      <c r="L4" s="374">
        <v>2025</v>
      </c>
      <c r="M4" s="374">
        <v>2026</v>
      </c>
      <c r="N4" s="374">
        <v>2027</v>
      </c>
      <c r="O4" s="374">
        <v>2028</v>
      </c>
      <c r="P4" s="374">
        <v>2029</v>
      </c>
      <c r="Q4" s="374">
        <v>2030</v>
      </c>
      <c r="R4" s="374" t="s">
        <v>168</v>
      </c>
    </row>
    <row r="5" spans="2:20" ht="15.75" thickBot="1" x14ac:dyDescent="0.3">
      <c r="B5" s="481"/>
      <c r="C5" s="374"/>
      <c r="D5" s="374"/>
      <c r="E5" s="374"/>
      <c r="F5" s="374"/>
      <c r="G5" s="374"/>
      <c r="H5" s="374"/>
      <c r="I5" s="374"/>
      <c r="J5" s="374"/>
      <c r="K5" s="374"/>
      <c r="L5" s="374"/>
      <c r="M5" s="374"/>
      <c r="N5" s="374"/>
      <c r="O5" s="374"/>
      <c r="P5" s="374"/>
      <c r="Q5" s="374"/>
      <c r="R5" s="374"/>
    </row>
    <row r="6" spans="2:20" ht="15.75" thickBot="1" x14ac:dyDescent="0.3">
      <c r="B6" s="76" t="s">
        <v>10</v>
      </c>
      <c r="C6" s="134">
        <v>0</v>
      </c>
      <c r="D6" s="134">
        <v>120</v>
      </c>
      <c r="E6" s="134">
        <v>63</v>
      </c>
      <c r="F6" s="134">
        <v>0</v>
      </c>
      <c r="G6" s="134">
        <v>0</v>
      </c>
      <c r="H6" s="134">
        <v>0</v>
      </c>
      <c r="I6" s="134">
        <v>0</v>
      </c>
      <c r="J6" s="134">
        <v>0</v>
      </c>
      <c r="K6" s="134">
        <v>153</v>
      </c>
      <c r="L6" s="134">
        <v>0</v>
      </c>
      <c r="M6" s="134">
        <v>0</v>
      </c>
      <c r="N6" s="134">
        <v>0</v>
      </c>
      <c r="O6" s="134">
        <v>0</v>
      </c>
      <c r="P6" s="134">
        <v>0</v>
      </c>
      <c r="Q6" s="134">
        <v>0</v>
      </c>
      <c r="R6" s="134">
        <v>336</v>
      </c>
    </row>
    <row r="7" spans="2:20" ht="15.75" thickBot="1" x14ac:dyDescent="0.3">
      <c r="B7" s="76" t="s">
        <v>975</v>
      </c>
      <c r="C7" s="134">
        <v>310.85000000000002</v>
      </c>
      <c r="D7" s="134">
        <v>0</v>
      </c>
      <c r="E7" s="134">
        <v>0</v>
      </c>
      <c r="F7" s="134">
        <v>22.7</v>
      </c>
      <c r="G7" s="134">
        <v>27</v>
      </c>
      <c r="H7" s="134">
        <v>0</v>
      </c>
      <c r="I7" s="134">
        <v>0</v>
      </c>
      <c r="J7" s="134">
        <v>0</v>
      </c>
      <c r="K7" s="134">
        <v>703.09999999999991</v>
      </c>
      <c r="L7" s="134">
        <v>0</v>
      </c>
      <c r="M7" s="134">
        <v>0</v>
      </c>
      <c r="N7" s="134">
        <v>0</v>
      </c>
      <c r="O7" s="134">
        <v>35.399999989999998</v>
      </c>
      <c r="P7" s="134">
        <v>70.000000010000008</v>
      </c>
      <c r="Q7" s="134">
        <v>100</v>
      </c>
      <c r="R7" s="134">
        <v>1269.0499999999997</v>
      </c>
    </row>
    <row r="8" spans="2:20" ht="15.75" thickBot="1" x14ac:dyDescent="0.3">
      <c r="B8" s="76" t="s">
        <v>976</v>
      </c>
      <c r="C8" s="134">
        <v>98.31</v>
      </c>
      <c r="D8" s="134">
        <v>6</v>
      </c>
      <c r="E8" s="134">
        <v>194</v>
      </c>
      <c r="F8" s="134">
        <v>144</v>
      </c>
      <c r="G8" s="134">
        <v>57</v>
      </c>
      <c r="H8" s="134">
        <v>100</v>
      </c>
      <c r="I8" s="134">
        <v>79.589999899999995</v>
      </c>
      <c r="J8" s="134">
        <v>0</v>
      </c>
      <c r="K8" s="134">
        <v>0</v>
      </c>
      <c r="L8" s="134">
        <v>0</v>
      </c>
      <c r="M8" s="134">
        <v>63.03</v>
      </c>
      <c r="N8" s="134">
        <v>117</v>
      </c>
      <c r="O8" s="134">
        <v>0</v>
      </c>
      <c r="P8" s="134">
        <v>0</v>
      </c>
      <c r="Q8" s="134">
        <v>0</v>
      </c>
      <c r="R8" s="134">
        <v>858.92999989999987</v>
      </c>
      <c r="T8" s="222"/>
    </row>
    <row r="9" spans="2:20" ht="15.75" thickBot="1" x14ac:dyDescent="0.3">
      <c r="B9" s="76" t="s">
        <v>977</v>
      </c>
      <c r="C9" s="134">
        <v>19.965</v>
      </c>
      <c r="D9" s="134">
        <v>0</v>
      </c>
      <c r="E9" s="134">
        <v>241.21</v>
      </c>
      <c r="F9" s="134">
        <v>18.731012960000001</v>
      </c>
      <c r="G9" s="134">
        <v>0</v>
      </c>
      <c r="H9" s="134">
        <v>0</v>
      </c>
      <c r="I9" s="134">
        <v>1398.68898704</v>
      </c>
      <c r="J9" s="134">
        <v>0</v>
      </c>
      <c r="K9" s="134">
        <v>800</v>
      </c>
      <c r="L9" s="134">
        <v>0</v>
      </c>
      <c r="M9" s="134">
        <v>0</v>
      </c>
      <c r="N9" s="134">
        <v>0</v>
      </c>
      <c r="O9" s="134">
        <v>0</v>
      </c>
      <c r="P9" s="134">
        <v>0</v>
      </c>
      <c r="Q9" s="134">
        <v>0</v>
      </c>
      <c r="R9" s="134">
        <v>2478.5950000000003</v>
      </c>
    </row>
    <row r="10" spans="2:20" ht="15.75" thickBot="1" x14ac:dyDescent="0.3">
      <c r="B10" s="76" t="s">
        <v>23</v>
      </c>
      <c r="C10" s="134">
        <v>178</v>
      </c>
      <c r="D10" s="134">
        <v>1010.58</v>
      </c>
      <c r="E10" s="134">
        <v>0</v>
      </c>
      <c r="F10" s="134">
        <v>0</v>
      </c>
      <c r="G10" s="134">
        <v>0</v>
      </c>
      <c r="H10" s="134">
        <v>0</v>
      </c>
      <c r="I10" s="134">
        <v>352</v>
      </c>
      <c r="J10" s="134">
        <v>958</v>
      </c>
      <c r="K10" s="134">
        <v>0</v>
      </c>
      <c r="L10" s="134">
        <v>37.630696039999997</v>
      </c>
      <c r="M10" s="134">
        <v>307.51993016</v>
      </c>
      <c r="N10" s="134">
        <v>417.32009979999998</v>
      </c>
      <c r="O10" s="134">
        <v>0</v>
      </c>
      <c r="P10" s="134">
        <v>0</v>
      </c>
      <c r="Q10" s="134">
        <v>0</v>
      </c>
      <c r="R10" s="134">
        <v>3261.0507260000004</v>
      </c>
    </row>
    <row r="11" spans="2:20" ht="15.75" thickBot="1" x14ac:dyDescent="0.3">
      <c r="B11" s="76" t="s">
        <v>1013</v>
      </c>
      <c r="C11" s="134">
        <v>425.91700000000009</v>
      </c>
      <c r="D11" s="134">
        <v>150</v>
      </c>
      <c r="E11" s="134">
        <v>705</v>
      </c>
      <c r="F11" s="134">
        <v>120</v>
      </c>
      <c r="G11" s="134">
        <v>0</v>
      </c>
      <c r="H11" s="134">
        <v>0</v>
      </c>
      <c r="I11" s="134">
        <v>0</v>
      </c>
      <c r="J11" s="134">
        <v>30</v>
      </c>
      <c r="K11" s="134">
        <v>82.969480999999988</v>
      </c>
      <c r="L11" s="134">
        <v>124.430594</v>
      </c>
      <c r="M11" s="134">
        <v>1288.4005279999999</v>
      </c>
      <c r="N11" s="134">
        <v>624.454071</v>
      </c>
      <c r="O11" s="134">
        <v>0</v>
      </c>
      <c r="P11" s="134">
        <v>0</v>
      </c>
      <c r="Q11" s="134">
        <v>0</v>
      </c>
      <c r="R11" s="134">
        <v>3551.1716740000002</v>
      </c>
    </row>
    <row r="12" spans="2:20" ht="15.75" thickBot="1" x14ac:dyDescent="0.3">
      <c r="B12" s="76" t="s">
        <v>26</v>
      </c>
      <c r="C12" s="134">
        <v>121</v>
      </c>
      <c r="D12" s="134">
        <v>0</v>
      </c>
      <c r="E12" s="134">
        <v>0</v>
      </c>
      <c r="F12" s="134">
        <v>939.1</v>
      </c>
      <c r="G12" s="134">
        <v>0</v>
      </c>
      <c r="H12" s="134">
        <v>0</v>
      </c>
      <c r="I12" s="134">
        <v>0</v>
      </c>
      <c r="J12" s="134">
        <v>0</v>
      </c>
      <c r="K12" s="134">
        <v>92.199999999999989</v>
      </c>
      <c r="L12" s="134">
        <v>43.96</v>
      </c>
      <c r="M12" s="134">
        <v>55.780824000000003</v>
      </c>
      <c r="N12" s="134">
        <v>315.982125</v>
      </c>
      <c r="O12" s="134">
        <v>0</v>
      </c>
      <c r="P12" s="134">
        <v>0</v>
      </c>
      <c r="Q12" s="134">
        <v>0</v>
      </c>
      <c r="R12" s="134">
        <v>1568.0229489999999</v>
      </c>
    </row>
    <row r="13" spans="2:20" ht="15.75" thickBot="1" x14ac:dyDescent="0.3">
      <c r="B13" s="76" t="s">
        <v>1014</v>
      </c>
      <c r="C13" s="134">
        <v>114.31</v>
      </c>
      <c r="D13" s="134">
        <v>632.95000000000005</v>
      </c>
      <c r="E13" s="134">
        <v>0</v>
      </c>
      <c r="F13" s="134">
        <v>0</v>
      </c>
      <c r="G13" s="134">
        <v>225.7</v>
      </c>
      <c r="H13" s="134">
        <v>0</v>
      </c>
      <c r="I13" s="134">
        <v>0</v>
      </c>
      <c r="J13" s="134">
        <v>0</v>
      </c>
      <c r="K13" s="134">
        <v>30</v>
      </c>
      <c r="L13" s="134">
        <v>0</v>
      </c>
      <c r="M13" s="134">
        <v>0</v>
      </c>
      <c r="N13" s="134">
        <v>0</v>
      </c>
      <c r="O13" s="134">
        <v>0</v>
      </c>
      <c r="P13" s="134">
        <v>601</v>
      </c>
      <c r="Q13" s="134">
        <v>0</v>
      </c>
      <c r="R13" s="134">
        <v>1603.96</v>
      </c>
    </row>
    <row r="14" spans="2:20" ht="15.75" thickBot="1" x14ac:dyDescent="0.3">
      <c r="B14" s="76" t="s">
        <v>979</v>
      </c>
      <c r="C14" s="134">
        <v>90</v>
      </c>
      <c r="D14" s="134">
        <v>30</v>
      </c>
      <c r="E14" s="134">
        <v>307</v>
      </c>
      <c r="F14" s="134">
        <v>0</v>
      </c>
      <c r="G14" s="134">
        <v>717.18</v>
      </c>
      <c r="H14" s="134">
        <v>700</v>
      </c>
      <c r="I14" s="134">
        <v>0</v>
      </c>
      <c r="J14" s="134">
        <v>0</v>
      </c>
      <c r="K14" s="134">
        <v>0</v>
      </c>
      <c r="L14" s="134">
        <v>187</v>
      </c>
      <c r="M14" s="134">
        <v>0</v>
      </c>
      <c r="N14" s="134">
        <v>0</v>
      </c>
      <c r="O14" s="134">
        <v>0</v>
      </c>
      <c r="P14" s="134">
        <v>0</v>
      </c>
      <c r="Q14" s="134">
        <v>0</v>
      </c>
      <c r="R14" s="134">
        <v>2031.1799999999998</v>
      </c>
    </row>
    <row r="15" spans="2:20" ht="15.75" thickBot="1" x14ac:dyDescent="0.3">
      <c r="B15" s="76" t="s">
        <v>978</v>
      </c>
      <c r="C15" s="134">
        <v>0</v>
      </c>
      <c r="D15" s="134">
        <v>0</v>
      </c>
      <c r="E15" s="134">
        <v>0</v>
      </c>
      <c r="F15" s="134">
        <v>0</v>
      </c>
      <c r="G15" s="134">
        <v>0</v>
      </c>
      <c r="H15" s="134">
        <v>455</v>
      </c>
      <c r="I15" s="134">
        <v>0</v>
      </c>
      <c r="J15" s="134">
        <v>0</v>
      </c>
      <c r="K15" s="134">
        <v>461.52</v>
      </c>
      <c r="L15" s="134">
        <v>0</v>
      </c>
      <c r="M15" s="134">
        <v>0</v>
      </c>
      <c r="N15" s="134">
        <v>0</v>
      </c>
      <c r="O15" s="134">
        <v>0</v>
      </c>
      <c r="P15" s="134">
        <v>0</v>
      </c>
      <c r="Q15" s="134">
        <v>0</v>
      </c>
      <c r="R15" s="134">
        <v>916.52</v>
      </c>
    </row>
    <row r="16" spans="2:20" ht="15.75" thickBot="1" x14ac:dyDescent="0.3">
      <c r="B16" s="76" t="s">
        <v>284</v>
      </c>
      <c r="C16" s="134">
        <v>41.8</v>
      </c>
      <c r="D16" s="134">
        <v>564.67999999999995</v>
      </c>
      <c r="E16" s="134">
        <v>0</v>
      </c>
      <c r="F16" s="134">
        <v>0</v>
      </c>
      <c r="G16" s="134">
        <v>638</v>
      </c>
      <c r="H16" s="134">
        <v>0</v>
      </c>
      <c r="I16" s="134">
        <v>32.603999999999999</v>
      </c>
      <c r="J16" s="134">
        <v>0</v>
      </c>
      <c r="K16" s="134">
        <v>25</v>
      </c>
      <c r="L16" s="134">
        <v>30</v>
      </c>
      <c r="M16" s="134">
        <v>0</v>
      </c>
      <c r="N16" s="134">
        <v>0</v>
      </c>
      <c r="O16" s="134">
        <v>1162</v>
      </c>
      <c r="P16" s="134">
        <v>0</v>
      </c>
      <c r="Q16" s="134">
        <v>0</v>
      </c>
      <c r="R16" s="134">
        <v>2494.0839999999998</v>
      </c>
    </row>
    <row r="17" spans="2:18" ht="15.75" thickBot="1" x14ac:dyDescent="0.3">
      <c r="B17" s="76" t="s">
        <v>980</v>
      </c>
      <c r="C17" s="134">
        <v>171.76999999999998</v>
      </c>
      <c r="D17" s="134">
        <v>71</v>
      </c>
      <c r="E17" s="134">
        <v>300</v>
      </c>
      <c r="F17" s="134">
        <v>1761</v>
      </c>
      <c r="G17" s="134">
        <v>0</v>
      </c>
      <c r="H17" s="134">
        <v>0</v>
      </c>
      <c r="I17" s="134">
        <v>25</v>
      </c>
      <c r="J17" s="134">
        <v>27</v>
      </c>
      <c r="K17" s="134">
        <v>42.69999988</v>
      </c>
      <c r="L17" s="134">
        <v>206.00000008000001</v>
      </c>
      <c r="M17" s="134">
        <v>55.000000200000002</v>
      </c>
      <c r="N17" s="134">
        <v>62.999999850000002</v>
      </c>
      <c r="O17" s="134">
        <v>0</v>
      </c>
      <c r="P17" s="134">
        <v>0</v>
      </c>
      <c r="Q17" s="134">
        <v>0</v>
      </c>
      <c r="R17" s="134">
        <v>2722.4700000100006</v>
      </c>
    </row>
    <row r="18" spans="2:18" ht="15.75" thickBot="1" x14ac:dyDescent="0.3">
      <c r="B18" s="76" t="s">
        <v>1015</v>
      </c>
      <c r="C18" s="134">
        <v>0</v>
      </c>
      <c r="D18" s="134">
        <v>0</v>
      </c>
      <c r="E18" s="134">
        <v>26.62</v>
      </c>
      <c r="F18" s="134">
        <v>0</v>
      </c>
      <c r="G18" s="134">
        <v>0</v>
      </c>
      <c r="H18" s="134">
        <v>0</v>
      </c>
      <c r="I18" s="134">
        <v>0</v>
      </c>
      <c r="J18" s="134">
        <v>0</v>
      </c>
      <c r="K18" s="134">
        <v>0</v>
      </c>
      <c r="L18" s="134">
        <v>0</v>
      </c>
      <c r="M18" s="134">
        <v>0</v>
      </c>
      <c r="N18" s="134">
        <v>0</v>
      </c>
      <c r="O18" s="134">
        <v>0</v>
      </c>
      <c r="P18" s="134">
        <v>0</v>
      </c>
      <c r="Q18" s="134">
        <v>0</v>
      </c>
      <c r="R18" s="134">
        <v>26.62</v>
      </c>
    </row>
    <row r="19" spans="2:18" ht="15.75" thickBot="1" x14ac:dyDescent="0.3">
      <c r="B19" s="76" t="s">
        <v>981</v>
      </c>
      <c r="C19" s="134">
        <v>0</v>
      </c>
      <c r="D19" s="134">
        <v>660.15</v>
      </c>
      <c r="E19" s="134">
        <v>0</v>
      </c>
      <c r="F19" s="134">
        <v>0</v>
      </c>
      <c r="G19" s="134">
        <v>0</v>
      </c>
      <c r="H19" s="134">
        <v>0</v>
      </c>
      <c r="I19" s="134">
        <v>0</v>
      </c>
      <c r="J19" s="134">
        <v>0</v>
      </c>
      <c r="K19" s="134">
        <v>0</v>
      </c>
      <c r="L19" s="134">
        <v>0</v>
      </c>
      <c r="M19" s="134">
        <v>0</v>
      </c>
      <c r="N19" s="134">
        <v>0</v>
      </c>
      <c r="O19" s="134">
        <v>0</v>
      </c>
      <c r="P19" s="134">
        <v>0</v>
      </c>
      <c r="Q19" s="134">
        <v>629.08000000000004</v>
      </c>
      <c r="R19" s="134">
        <v>1289.23</v>
      </c>
    </row>
    <row r="20" spans="2:18" ht="15.75" thickBot="1" x14ac:dyDescent="0.3">
      <c r="B20" s="76" t="s">
        <v>982</v>
      </c>
      <c r="C20" s="134">
        <v>24</v>
      </c>
      <c r="D20" s="134">
        <v>0</v>
      </c>
      <c r="E20" s="134">
        <v>0</v>
      </c>
      <c r="F20" s="134">
        <v>0</v>
      </c>
      <c r="G20" s="134">
        <v>10</v>
      </c>
      <c r="H20" s="134">
        <v>191.44000094</v>
      </c>
      <c r="I20" s="134">
        <v>41.000001109999999</v>
      </c>
      <c r="J20" s="134">
        <v>268.20999957000004</v>
      </c>
      <c r="K20" s="134">
        <v>1.3000007</v>
      </c>
      <c r="L20" s="134">
        <v>0</v>
      </c>
      <c r="M20" s="134">
        <v>0</v>
      </c>
      <c r="N20" s="134">
        <v>0</v>
      </c>
      <c r="O20" s="134">
        <v>0</v>
      </c>
      <c r="P20" s="134">
        <v>0</v>
      </c>
      <c r="Q20" s="134">
        <v>0</v>
      </c>
      <c r="R20" s="134">
        <v>535.95000232000007</v>
      </c>
    </row>
    <row r="21" spans="2:18" ht="15.75" thickBot="1" x14ac:dyDescent="0.3">
      <c r="B21" s="76" t="s">
        <v>96</v>
      </c>
      <c r="C21" s="134">
        <v>1394.65</v>
      </c>
      <c r="D21" s="134">
        <v>0</v>
      </c>
      <c r="E21" s="134">
        <v>883.66</v>
      </c>
      <c r="F21" s="134">
        <v>1000</v>
      </c>
      <c r="G21" s="134">
        <v>380</v>
      </c>
      <c r="H21" s="134">
        <v>0</v>
      </c>
      <c r="I21" s="134">
        <v>0</v>
      </c>
      <c r="J21" s="134">
        <v>0</v>
      </c>
      <c r="K21" s="134">
        <v>0</v>
      </c>
      <c r="L21" s="134">
        <v>0</v>
      </c>
      <c r="M21" s="134">
        <v>0</v>
      </c>
      <c r="N21" s="134">
        <v>290</v>
      </c>
      <c r="O21" s="134">
        <v>0</v>
      </c>
      <c r="P21" s="134">
        <v>0</v>
      </c>
      <c r="Q21" s="134">
        <v>0</v>
      </c>
      <c r="R21" s="134">
        <v>3948.31</v>
      </c>
    </row>
    <row r="22" spans="2:18" ht="15.75" thickBot="1" x14ac:dyDescent="0.3">
      <c r="B22" s="76" t="s">
        <v>983</v>
      </c>
      <c r="C22" s="134">
        <v>0</v>
      </c>
      <c r="D22" s="134">
        <v>0</v>
      </c>
      <c r="E22" s="134">
        <v>396</v>
      </c>
      <c r="F22" s="134">
        <v>2518.3900000000003</v>
      </c>
      <c r="G22" s="134">
        <v>515</v>
      </c>
      <c r="H22" s="134">
        <v>0</v>
      </c>
      <c r="I22" s="134">
        <v>0</v>
      </c>
      <c r="J22" s="134">
        <v>196.38</v>
      </c>
      <c r="K22" s="134">
        <v>195.590326</v>
      </c>
      <c r="L22" s="134">
        <v>1047</v>
      </c>
      <c r="M22" s="134">
        <v>0</v>
      </c>
      <c r="N22" s="134">
        <v>0</v>
      </c>
      <c r="O22" s="134">
        <v>0</v>
      </c>
      <c r="P22" s="134">
        <v>0</v>
      </c>
      <c r="Q22" s="134">
        <v>0</v>
      </c>
      <c r="R22" s="134">
        <v>4868.360326</v>
      </c>
    </row>
    <row r="23" spans="2:18" ht="15.75" thickBot="1" x14ac:dyDescent="0.3">
      <c r="B23" s="76" t="s">
        <v>38</v>
      </c>
      <c r="C23" s="134">
        <v>26.62</v>
      </c>
      <c r="D23" s="134">
        <v>0</v>
      </c>
      <c r="E23" s="134">
        <v>0</v>
      </c>
      <c r="F23" s="134">
        <v>50.4</v>
      </c>
      <c r="G23" s="134">
        <v>1.2999993299999999</v>
      </c>
      <c r="H23" s="134">
        <v>62.560000400000007</v>
      </c>
      <c r="I23" s="134">
        <v>0</v>
      </c>
      <c r="J23" s="134">
        <v>0</v>
      </c>
      <c r="K23" s="134">
        <v>0</v>
      </c>
      <c r="L23" s="134">
        <v>0</v>
      </c>
      <c r="M23" s="134">
        <v>0</v>
      </c>
      <c r="N23" s="134">
        <v>0</v>
      </c>
      <c r="O23" s="134">
        <v>0</v>
      </c>
      <c r="P23" s="134">
        <v>0</v>
      </c>
      <c r="Q23" s="134">
        <v>0</v>
      </c>
      <c r="R23" s="134">
        <v>140.87999973000001</v>
      </c>
    </row>
    <row r="24" spans="2:18" ht="15.75" thickBot="1" x14ac:dyDescent="0.3">
      <c r="B24" s="76" t="s">
        <v>27</v>
      </c>
      <c r="C24" s="134">
        <v>5.3570000000000002</v>
      </c>
      <c r="D24" s="134">
        <v>0</v>
      </c>
      <c r="E24" s="134">
        <v>0</v>
      </c>
      <c r="F24" s="134">
        <v>0</v>
      </c>
      <c r="G24" s="134">
        <v>0</v>
      </c>
      <c r="H24" s="134">
        <v>0</v>
      </c>
      <c r="I24" s="134">
        <v>0</v>
      </c>
      <c r="J24" s="134">
        <v>0</v>
      </c>
      <c r="K24" s="134">
        <v>0</v>
      </c>
      <c r="L24" s="134">
        <v>60</v>
      </c>
      <c r="M24" s="134">
        <v>0</v>
      </c>
      <c r="N24" s="134">
        <v>0</v>
      </c>
      <c r="O24" s="134">
        <v>0</v>
      </c>
      <c r="P24" s="134">
        <v>0</v>
      </c>
      <c r="Q24" s="134">
        <v>0</v>
      </c>
      <c r="R24" s="134">
        <v>65.356999999999999</v>
      </c>
    </row>
    <row r="25" spans="2:18" ht="15.75" thickBot="1" x14ac:dyDescent="0.3">
      <c r="B25" s="76" t="s">
        <v>984</v>
      </c>
      <c r="C25" s="134">
        <v>60</v>
      </c>
      <c r="D25" s="134">
        <v>0</v>
      </c>
      <c r="E25" s="134">
        <v>0</v>
      </c>
      <c r="F25" s="134">
        <v>0</v>
      </c>
      <c r="G25" s="134">
        <v>0</v>
      </c>
      <c r="H25" s="134">
        <v>0</v>
      </c>
      <c r="I25" s="134">
        <v>0</v>
      </c>
      <c r="J25" s="134">
        <v>0</v>
      </c>
      <c r="K25" s="134">
        <v>0</v>
      </c>
      <c r="L25" s="134">
        <v>0</v>
      </c>
      <c r="M25" s="134">
        <v>0</v>
      </c>
      <c r="N25" s="134">
        <v>0</v>
      </c>
      <c r="O25" s="134">
        <v>0</v>
      </c>
      <c r="P25" s="134">
        <v>0</v>
      </c>
      <c r="Q25" s="134">
        <v>0</v>
      </c>
      <c r="R25" s="134">
        <v>60</v>
      </c>
    </row>
    <row r="26" spans="2:18" ht="15.75" thickBot="1" x14ac:dyDescent="0.3">
      <c r="B26" s="76" t="s">
        <v>13</v>
      </c>
      <c r="C26" s="134">
        <v>30</v>
      </c>
      <c r="D26" s="134">
        <v>100</v>
      </c>
      <c r="E26" s="134">
        <v>450</v>
      </c>
      <c r="F26" s="134">
        <v>1022.27</v>
      </c>
      <c r="G26" s="134">
        <v>1013</v>
      </c>
      <c r="H26" s="134">
        <v>0</v>
      </c>
      <c r="I26" s="134">
        <v>0</v>
      </c>
      <c r="J26" s="134">
        <v>159.39256613000001</v>
      </c>
      <c r="K26" s="134">
        <v>218.56043815000001</v>
      </c>
      <c r="L26" s="134">
        <v>0</v>
      </c>
      <c r="M26" s="134">
        <v>0</v>
      </c>
      <c r="N26" s="134">
        <v>0</v>
      </c>
      <c r="O26" s="134">
        <v>0</v>
      </c>
      <c r="P26" s="134">
        <v>0</v>
      </c>
      <c r="Q26" s="134">
        <v>0</v>
      </c>
      <c r="R26" s="134">
        <v>2993.2230042800002</v>
      </c>
    </row>
    <row r="27" spans="2:18" ht="15.75" thickBot="1" x14ac:dyDescent="0.3">
      <c r="B27" s="76" t="s">
        <v>201</v>
      </c>
      <c r="C27" s="134">
        <v>0</v>
      </c>
      <c r="D27" s="134">
        <v>0</v>
      </c>
      <c r="E27" s="134">
        <v>0</v>
      </c>
      <c r="F27" s="134">
        <v>1484.75</v>
      </c>
      <c r="G27" s="134">
        <v>796.3</v>
      </c>
      <c r="H27" s="134">
        <v>0</v>
      </c>
      <c r="I27" s="134">
        <v>0</v>
      </c>
      <c r="J27" s="134">
        <v>0</v>
      </c>
      <c r="K27" s="134">
        <v>0</v>
      </c>
      <c r="L27" s="134">
        <v>0</v>
      </c>
      <c r="M27" s="134">
        <v>0</v>
      </c>
      <c r="N27" s="134">
        <v>0</v>
      </c>
      <c r="O27" s="134">
        <v>0</v>
      </c>
      <c r="P27" s="134">
        <v>0</v>
      </c>
      <c r="Q27" s="134">
        <v>0</v>
      </c>
      <c r="R27" s="134">
        <v>2281.0500000000002</v>
      </c>
    </row>
    <row r="28" spans="2:18" ht="15.75" thickBot="1" x14ac:dyDescent="0.3">
      <c r="B28" s="76" t="s">
        <v>215</v>
      </c>
      <c r="C28" s="134">
        <v>794.83600000000001</v>
      </c>
      <c r="D28" s="134">
        <v>964.34</v>
      </c>
      <c r="E28" s="134">
        <v>938.96</v>
      </c>
      <c r="F28" s="134">
        <v>322.66000000000003</v>
      </c>
      <c r="G28" s="134">
        <v>0</v>
      </c>
      <c r="H28" s="134">
        <v>0</v>
      </c>
      <c r="I28" s="134">
        <v>20.409999899999999</v>
      </c>
      <c r="J28" s="134">
        <v>100.00000002</v>
      </c>
      <c r="K28" s="134">
        <v>103.5</v>
      </c>
      <c r="L28" s="134">
        <v>661.35198000000003</v>
      </c>
      <c r="M28" s="134">
        <v>561.69924508000008</v>
      </c>
      <c r="N28" s="134">
        <v>67.697775000000007</v>
      </c>
      <c r="O28" s="134">
        <v>64.599999999999994</v>
      </c>
      <c r="P28" s="134">
        <v>30</v>
      </c>
      <c r="Q28" s="134">
        <v>0</v>
      </c>
      <c r="R28" s="134">
        <v>4630.0549999999994</v>
      </c>
    </row>
    <row r="29" spans="2:18" ht="15.75" thickBot="1" x14ac:dyDescent="0.3">
      <c r="B29" s="76" t="s">
        <v>46</v>
      </c>
      <c r="C29" s="134">
        <v>13</v>
      </c>
      <c r="D29" s="134">
        <v>941.27600000000007</v>
      </c>
      <c r="E29" s="134">
        <v>0</v>
      </c>
      <c r="F29" s="134">
        <v>0</v>
      </c>
      <c r="G29" s="134">
        <v>0</v>
      </c>
      <c r="H29" s="134">
        <v>19.100000000000001</v>
      </c>
      <c r="I29" s="134">
        <v>0</v>
      </c>
      <c r="J29" s="134">
        <v>85.77</v>
      </c>
      <c r="K29" s="134">
        <v>0</v>
      </c>
      <c r="L29" s="134">
        <v>0</v>
      </c>
      <c r="M29" s="134">
        <v>0</v>
      </c>
      <c r="N29" s="134">
        <v>0</v>
      </c>
      <c r="O29" s="134">
        <v>0</v>
      </c>
      <c r="P29" s="134">
        <v>0</v>
      </c>
      <c r="Q29" s="134">
        <v>0</v>
      </c>
      <c r="R29" s="134">
        <v>1059.1460000000002</v>
      </c>
    </row>
    <row r="30" spans="2:18" ht="15.75" thickBot="1" x14ac:dyDescent="0.3">
      <c r="B30" s="76" t="s">
        <v>985</v>
      </c>
      <c r="C30" s="134">
        <v>470</v>
      </c>
      <c r="D30" s="134">
        <v>630</v>
      </c>
      <c r="E30" s="134">
        <v>263.7</v>
      </c>
      <c r="F30" s="134">
        <v>0</v>
      </c>
      <c r="G30" s="134">
        <v>1358</v>
      </c>
      <c r="H30" s="134">
        <v>0</v>
      </c>
      <c r="I30" s="134">
        <v>0</v>
      </c>
      <c r="J30" s="134">
        <v>750</v>
      </c>
      <c r="K30" s="134">
        <v>0</v>
      </c>
      <c r="L30" s="134">
        <v>0</v>
      </c>
      <c r="M30" s="134">
        <v>0</v>
      </c>
      <c r="N30" s="134">
        <v>275</v>
      </c>
      <c r="O30" s="134">
        <v>0</v>
      </c>
      <c r="P30" s="134">
        <v>0</v>
      </c>
      <c r="Q30" s="134">
        <v>0</v>
      </c>
      <c r="R30" s="134">
        <v>3746.7</v>
      </c>
    </row>
    <row r="31" spans="2:18" ht="15.75" thickBot="1" x14ac:dyDescent="0.3">
      <c r="B31" s="76" t="s">
        <v>36</v>
      </c>
      <c r="C31" s="134">
        <v>761.05</v>
      </c>
      <c r="D31" s="134">
        <v>14.5</v>
      </c>
      <c r="E31" s="134">
        <v>0</v>
      </c>
      <c r="F31" s="134">
        <v>0</v>
      </c>
      <c r="G31" s="134">
        <v>0</v>
      </c>
      <c r="H31" s="134">
        <v>0</v>
      </c>
      <c r="I31" s="134">
        <v>121</v>
      </c>
      <c r="J31" s="134">
        <v>414</v>
      </c>
      <c r="K31" s="134">
        <v>503.72</v>
      </c>
      <c r="L31" s="134">
        <v>0</v>
      </c>
      <c r="M31" s="134">
        <v>281.02999999999997</v>
      </c>
      <c r="N31" s="134">
        <v>0</v>
      </c>
      <c r="O31" s="134">
        <v>1360.3</v>
      </c>
      <c r="P31" s="134">
        <v>1360.3</v>
      </c>
      <c r="Q31" s="134">
        <v>1360.3</v>
      </c>
      <c r="R31" s="134">
        <v>6176.2000000000007</v>
      </c>
    </row>
    <row r="32" spans="2:18" ht="15.75" thickBot="1" x14ac:dyDescent="0.3">
      <c r="B32" s="76" t="s">
        <v>986</v>
      </c>
      <c r="C32" s="134">
        <v>30.75</v>
      </c>
      <c r="D32" s="134">
        <v>18</v>
      </c>
      <c r="E32" s="134">
        <v>844</v>
      </c>
      <c r="F32" s="134">
        <v>0</v>
      </c>
      <c r="G32" s="134">
        <v>507.09</v>
      </c>
      <c r="H32" s="134">
        <v>7.96</v>
      </c>
      <c r="I32" s="134">
        <v>0</v>
      </c>
      <c r="J32" s="134">
        <v>0</v>
      </c>
      <c r="K32" s="134">
        <v>0</v>
      </c>
      <c r="L32" s="134">
        <v>0</v>
      </c>
      <c r="M32" s="134">
        <v>0</v>
      </c>
      <c r="N32" s="134">
        <v>0</v>
      </c>
      <c r="O32" s="134">
        <v>0</v>
      </c>
      <c r="P32" s="134">
        <v>0</v>
      </c>
      <c r="Q32" s="134">
        <v>0</v>
      </c>
      <c r="R32" s="134">
        <v>1407.8</v>
      </c>
    </row>
    <row r="33" spans="2:18" ht="15.75" thickBot="1" x14ac:dyDescent="0.3">
      <c r="B33" s="76" t="s">
        <v>987</v>
      </c>
      <c r="C33" s="134">
        <v>380</v>
      </c>
      <c r="D33" s="134">
        <v>240</v>
      </c>
      <c r="E33" s="134">
        <v>100</v>
      </c>
      <c r="F33" s="134">
        <v>0</v>
      </c>
      <c r="G33" s="134">
        <v>0</v>
      </c>
      <c r="H33" s="134">
        <v>0</v>
      </c>
      <c r="I33" s="134">
        <v>0</v>
      </c>
      <c r="J33" s="134">
        <v>0</v>
      </c>
      <c r="K33" s="134">
        <v>0</v>
      </c>
      <c r="L33" s="134">
        <v>82.5</v>
      </c>
      <c r="M33" s="134">
        <v>0</v>
      </c>
      <c r="N33" s="134">
        <v>0</v>
      </c>
      <c r="O33" s="134">
        <v>0</v>
      </c>
      <c r="P33" s="134">
        <v>0</v>
      </c>
      <c r="Q33" s="134">
        <v>0</v>
      </c>
      <c r="R33" s="134">
        <v>802.5</v>
      </c>
    </row>
    <row r="34" spans="2:18" ht="15.75" thickBot="1" x14ac:dyDescent="0.3">
      <c r="B34" s="336" t="s">
        <v>1226</v>
      </c>
      <c r="C34" s="183">
        <v>5562.1850000000004</v>
      </c>
      <c r="D34" s="183">
        <v>6153.4759999999997</v>
      </c>
      <c r="E34" s="183">
        <v>5713.15</v>
      </c>
      <c r="F34" s="183">
        <v>9404.0010129599996</v>
      </c>
      <c r="G34" s="183">
        <v>6245.5699993300004</v>
      </c>
      <c r="H34" s="183">
        <v>1536.0600013400001</v>
      </c>
      <c r="I34" s="183">
        <v>2070.2929879500002</v>
      </c>
      <c r="J34" s="183">
        <v>2988.7525657200003</v>
      </c>
      <c r="K34" s="183">
        <v>3413.1602457300005</v>
      </c>
      <c r="L34" s="183">
        <v>2479.8732701200001</v>
      </c>
      <c r="M34" s="183">
        <v>2612.4605274400001</v>
      </c>
      <c r="N34" s="183">
        <v>2170.4540706500002</v>
      </c>
      <c r="O34" s="183">
        <v>2622.2999999899998</v>
      </c>
      <c r="P34" s="183">
        <v>2061.3000000100001</v>
      </c>
      <c r="Q34" s="183">
        <v>2089.38</v>
      </c>
      <c r="R34" s="183">
        <v>57122.415681240018</v>
      </c>
    </row>
    <row r="35" spans="2:18" ht="15.75" thickBot="1" x14ac:dyDescent="0.3">
      <c r="B35" s="384" t="s">
        <v>1328</v>
      </c>
      <c r="C35" s="384"/>
      <c r="D35" s="384"/>
      <c r="E35" s="384"/>
      <c r="F35" s="384"/>
      <c r="G35" s="384"/>
      <c r="H35" s="384"/>
      <c r="I35" s="384"/>
      <c r="J35" s="384"/>
      <c r="K35" s="384"/>
      <c r="L35" s="384"/>
      <c r="M35" s="384"/>
      <c r="N35" s="384"/>
      <c r="O35" s="384"/>
      <c r="P35" s="384"/>
      <c r="Q35" s="384"/>
      <c r="R35" s="384"/>
    </row>
    <row r="36" spans="2:18" x14ac:dyDescent="0.25">
      <c r="B36" s="415" t="s">
        <v>956</v>
      </c>
      <c r="C36" s="415"/>
      <c r="D36" s="415"/>
      <c r="E36" s="415"/>
      <c r="F36" s="415"/>
      <c r="G36" s="415"/>
      <c r="H36" s="415"/>
      <c r="I36" s="415"/>
      <c r="J36" s="415"/>
      <c r="K36" s="415"/>
      <c r="L36" s="415"/>
      <c r="M36" s="415"/>
      <c r="N36" s="415"/>
      <c r="O36" s="415"/>
      <c r="P36" s="415"/>
      <c r="Q36" s="415"/>
      <c r="R36" s="415"/>
    </row>
    <row r="38" spans="2:18" ht="15.75" x14ac:dyDescent="0.25">
      <c r="C38" s="86"/>
      <c r="D38" s="86"/>
      <c r="E38" s="86"/>
      <c r="F38" s="86"/>
      <c r="G38" s="86"/>
      <c r="H38" s="86"/>
      <c r="I38" s="86"/>
      <c r="J38" s="86"/>
      <c r="K38" s="86"/>
      <c r="L38" s="86"/>
      <c r="M38" s="86"/>
      <c r="N38" s="86"/>
      <c r="O38" s="86"/>
      <c r="P38" s="86"/>
      <c r="Q38" s="86"/>
      <c r="R38" s="86"/>
    </row>
  </sheetData>
  <mergeCells count="21">
    <mergeCell ref="B35:R35"/>
    <mergeCell ref="B36:R36"/>
    <mergeCell ref="J4:J5"/>
    <mergeCell ref="K4:K5"/>
    <mergeCell ref="L4:L5"/>
    <mergeCell ref="M4:M5"/>
    <mergeCell ref="N4:N5"/>
    <mergeCell ref="O4:O5"/>
    <mergeCell ref="B2:R2"/>
    <mergeCell ref="B3:R3"/>
    <mergeCell ref="B4:B5"/>
    <mergeCell ref="C4:C5"/>
    <mergeCell ref="D4:D5"/>
    <mergeCell ref="E4:E5"/>
    <mergeCell ref="F4:F5"/>
    <mergeCell ref="G4:G5"/>
    <mergeCell ref="H4:H5"/>
    <mergeCell ref="I4:I5"/>
    <mergeCell ref="P4:P5"/>
    <mergeCell ref="Q4:Q5"/>
    <mergeCell ref="R4:R5"/>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1"/>
  <sheetViews>
    <sheetView zoomScale="120" zoomScaleNormal="120" workbookViewId="0"/>
  </sheetViews>
  <sheetFormatPr baseColWidth="10" defaultRowHeight="15" x14ac:dyDescent="0.25"/>
  <cols>
    <col min="1" max="1" width="11.42578125" style="29"/>
    <col min="2" max="2" width="15.85546875" style="29" bestFit="1" customWidth="1"/>
    <col min="3" max="17" width="7.7109375" style="29" customWidth="1"/>
    <col min="18" max="18" width="8.7109375" style="29" customWidth="1"/>
    <col min="19" max="16384" width="11.42578125" style="29"/>
  </cols>
  <sheetData>
    <row r="2" spans="2:18" ht="15" customHeight="1" x14ac:dyDescent="0.25">
      <c r="B2" s="385" t="s">
        <v>1212</v>
      </c>
      <c r="C2" s="385"/>
      <c r="D2" s="385"/>
      <c r="E2" s="385"/>
      <c r="F2" s="385"/>
      <c r="G2" s="385"/>
      <c r="H2" s="385"/>
      <c r="I2" s="385"/>
      <c r="J2" s="385"/>
      <c r="K2" s="385"/>
      <c r="L2" s="385"/>
      <c r="M2" s="385"/>
      <c r="N2" s="385"/>
      <c r="O2" s="385"/>
      <c r="P2" s="385"/>
      <c r="Q2" s="385"/>
      <c r="R2" s="385"/>
    </row>
    <row r="3" spans="2:18" ht="15.75" thickBot="1" x14ac:dyDescent="0.3">
      <c r="B3" s="470" t="s">
        <v>1098</v>
      </c>
      <c r="C3" s="470"/>
      <c r="D3" s="470"/>
      <c r="E3" s="470"/>
      <c r="F3" s="470"/>
      <c r="G3" s="470"/>
      <c r="H3" s="470"/>
      <c r="I3" s="470"/>
      <c r="J3" s="470"/>
      <c r="K3" s="470"/>
      <c r="L3" s="470"/>
      <c r="M3" s="470"/>
      <c r="N3" s="470"/>
      <c r="O3" s="470"/>
      <c r="P3" s="470"/>
      <c r="Q3" s="470"/>
      <c r="R3" s="470"/>
    </row>
    <row r="4" spans="2:18" ht="15.75" thickBot="1" x14ac:dyDescent="0.3">
      <c r="B4" s="480" t="s">
        <v>1016</v>
      </c>
      <c r="C4" s="374">
        <v>2016</v>
      </c>
      <c r="D4" s="374">
        <v>2017</v>
      </c>
      <c r="E4" s="374">
        <v>2018</v>
      </c>
      <c r="F4" s="374">
        <v>2019</v>
      </c>
      <c r="G4" s="374">
        <v>2020</v>
      </c>
      <c r="H4" s="374">
        <v>2021</v>
      </c>
      <c r="I4" s="374">
        <v>2022</v>
      </c>
      <c r="J4" s="374">
        <v>2023</v>
      </c>
      <c r="K4" s="374">
        <v>2024</v>
      </c>
      <c r="L4" s="374">
        <v>2025</v>
      </c>
      <c r="M4" s="374">
        <v>2026</v>
      </c>
      <c r="N4" s="374">
        <v>2027</v>
      </c>
      <c r="O4" s="374">
        <v>2028</v>
      </c>
      <c r="P4" s="374">
        <v>2029</v>
      </c>
      <c r="Q4" s="374">
        <v>2030</v>
      </c>
      <c r="R4" s="374" t="s">
        <v>168</v>
      </c>
    </row>
    <row r="5" spans="2:18" ht="15.75" thickBot="1" x14ac:dyDescent="0.3">
      <c r="B5" s="481"/>
      <c r="C5" s="374"/>
      <c r="D5" s="374"/>
      <c r="E5" s="374"/>
      <c r="F5" s="374"/>
      <c r="G5" s="374"/>
      <c r="H5" s="374"/>
      <c r="I5" s="374"/>
      <c r="J5" s="374"/>
      <c r="K5" s="374"/>
      <c r="L5" s="374"/>
      <c r="M5" s="374"/>
      <c r="N5" s="374"/>
      <c r="O5" s="374"/>
      <c r="P5" s="374"/>
      <c r="Q5" s="374"/>
      <c r="R5" s="374"/>
    </row>
    <row r="6" spans="2:18" ht="15.75" thickBot="1" x14ac:dyDescent="0.3">
      <c r="B6" s="76" t="s">
        <v>30</v>
      </c>
      <c r="C6" s="134">
        <v>156.11000000000001</v>
      </c>
      <c r="D6" s="134">
        <v>1857.78</v>
      </c>
      <c r="E6" s="134">
        <v>0</v>
      </c>
      <c r="F6" s="134">
        <v>0</v>
      </c>
      <c r="G6" s="134">
        <v>863.7</v>
      </c>
      <c r="H6" s="134">
        <v>0</v>
      </c>
      <c r="I6" s="134">
        <v>32.603999999999999</v>
      </c>
      <c r="J6" s="134">
        <v>360</v>
      </c>
      <c r="K6" s="134">
        <v>30</v>
      </c>
      <c r="L6" s="134">
        <v>30</v>
      </c>
      <c r="M6" s="134">
        <v>0</v>
      </c>
      <c r="N6" s="134">
        <v>0</v>
      </c>
      <c r="O6" s="134">
        <v>1162</v>
      </c>
      <c r="P6" s="134">
        <v>601</v>
      </c>
      <c r="Q6" s="134">
        <v>629.08000000000004</v>
      </c>
      <c r="R6" s="134">
        <v>5722.2739999999994</v>
      </c>
    </row>
    <row r="7" spans="2:18" ht="15.75" thickBot="1" x14ac:dyDescent="0.3">
      <c r="B7" s="76" t="s">
        <v>992</v>
      </c>
      <c r="C7" s="134">
        <v>820.63499999999999</v>
      </c>
      <c r="D7" s="134">
        <v>955.77600000000007</v>
      </c>
      <c r="E7" s="134">
        <v>637.21</v>
      </c>
      <c r="F7" s="134">
        <v>2587.52101296</v>
      </c>
      <c r="G7" s="134">
        <v>516.29999932999999</v>
      </c>
      <c r="H7" s="134">
        <v>536.66000040000006</v>
      </c>
      <c r="I7" s="134">
        <v>1519.68898704</v>
      </c>
      <c r="J7" s="134">
        <v>336.15</v>
      </c>
      <c r="K7" s="134">
        <v>1960.830326</v>
      </c>
      <c r="L7" s="134">
        <v>1047</v>
      </c>
      <c r="M7" s="134">
        <v>281.02999999999997</v>
      </c>
      <c r="N7" s="134">
        <v>0</v>
      </c>
      <c r="O7" s="134">
        <v>1360.3</v>
      </c>
      <c r="P7" s="134">
        <v>1360.3</v>
      </c>
      <c r="Q7" s="134">
        <v>1360.3</v>
      </c>
      <c r="R7" s="134">
        <v>15279.701325729999</v>
      </c>
    </row>
    <row r="8" spans="2:18" ht="15.75" thickBot="1" x14ac:dyDescent="0.3">
      <c r="B8" s="76" t="s">
        <v>991</v>
      </c>
      <c r="C8" s="134">
        <v>531.12699999999995</v>
      </c>
      <c r="D8" s="134">
        <v>391</v>
      </c>
      <c r="E8" s="134">
        <v>696.62</v>
      </c>
      <c r="F8" s="134">
        <v>2783.27</v>
      </c>
      <c r="G8" s="134">
        <v>727.18</v>
      </c>
      <c r="H8" s="134">
        <v>891.44000094</v>
      </c>
      <c r="I8" s="134">
        <v>66.000001109999999</v>
      </c>
      <c r="J8" s="134">
        <v>295.20999957000004</v>
      </c>
      <c r="K8" s="134">
        <v>222.00000058000001</v>
      </c>
      <c r="L8" s="134">
        <v>535.50000008000006</v>
      </c>
      <c r="M8" s="134">
        <v>55.000000200000002</v>
      </c>
      <c r="N8" s="134">
        <v>62.999999850000002</v>
      </c>
      <c r="O8" s="134">
        <v>0</v>
      </c>
      <c r="P8" s="134">
        <v>0</v>
      </c>
      <c r="Q8" s="134">
        <v>0</v>
      </c>
      <c r="R8" s="134">
        <v>7257.3470023299997</v>
      </c>
    </row>
    <row r="9" spans="2:18" ht="15.75" thickBot="1" x14ac:dyDescent="0.3">
      <c r="B9" s="76" t="s">
        <v>989</v>
      </c>
      <c r="C9" s="134">
        <v>794.83600000000001</v>
      </c>
      <c r="D9" s="134">
        <v>964.34</v>
      </c>
      <c r="E9" s="134">
        <v>938.96</v>
      </c>
      <c r="F9" s="134">
        <v>1484.75</v>
      </c>
      <c r="G9" s="134">
        <v>796.3</v>
      </c>
      <c r="H9" s="134">
        <v>0</v>
      </c>
      <c r="I9" s="134">
        <v>20.409999899999999</v>
      </c>
      <c r="J9" s="134">
        <v>100.00000002</v>
      </c>
      <c r="K9" s="134">
        <v>103.5</v>
      </c>
      <c r="L9" s="134">
        <v>661.35198000000003</v>
      </c>
      <c r="M9" s="134">
        <v>561.69924508000008</v>
      </c>
      <c r="N9" s="134">
        <v>67.697775000000007</v>
      </c>
      <c r="O9" s="134">
        <v>64.599999999999994</v>
      </c>
      <c r="P9" s="134">
        <v>0</v>
      </c>
      <c r="Q9" s="134">
        <v>0</v>
      </c>
      <c r="R9" s="134">
        <v>6558.4450000000006</v>
      </c>
    </row>
    <row r="10" spans="2:18" ht="15.75" thickBot="1" x14ac:dyDescent="0.3">
      <c r="B10" s="76" t="s">
        <v>990</v>
      </c>
      <c r="C10" s="134">
        <v>299</v>
      </c>
      <c r="D10" s="134">
        <v>1160.58</v>
      </c>
      <c r="E10" s="134">
        <v>580</v>
      </c>
      <c r="F10" s="134">
        <v>939.1</v>
      </c>
      <c r="G10" s="134">
        <v>0</v>
      </c>
      <c r="H10" s="134">
        <v>0</v>
      </c>
      <c r="I10" s="134">
        <v>352</v>
      </c>
      <c r="J10" s="134">
        <v>988</v>
      </c>
      <c r="K10" s="134">
        <v>99.999999999999986</v>
      </c>
      <c r="L10" s="134">
        <v>163.79069604</v>
      </c>
      <c r="M10" s="134">
        <v>363.30075416</v>
      </c>
      <c r="N10" s="134">
        <v>733.30222480000009</v>
      </c>
      <c r="O10" s="134">
        <v>0</v>
      </c>
      <c r="P10" s="134">
        <v>0</v>
      </c>
      <c r="Q10" s="134">
        <v>0</v>
      </c>
      <c r="R10" s="134">
        <v>5679.0736749999996</v>
      </c>
    </row>
    <row r="11" spans="2:18" ht="15.75" thickBot="1" x14ac:dyDescent="0.3">
      <c r="B11" s="76" t="s">
        <v>988</v>
      </c>
      <c r="C11" s="134">
        <v>2460.567</v>
      </c>
      <c r="D11" s="134">
        <v>800</v>
      </c>
      <c r="E11" s="134">
        <v>1822.36</v>
      </c>
      <c r="F11" s="134">
        <v>1120</v>
      </c>
      <c r="G11" s="134">
        <v>2751</v>
      </c>
      <c r="H11" s="134">
        <v>0</v>
      </c>
      <c r="I11" s="134">
        <v>0</v>
      </c>
      <c r="J11" s="134">
        <v>909.39256612999998</v>
      </c>
      <c r="K11" s="134">
        <v>293.72991915</v>
      </c>
      <c r="L11" s="134">
        <v>42.230594000000004</v>
      </c>
      <c r="M11" s="134">
        <v>1288.4005279999999</v>
      </c>
      <c r="N11" s="134">
        <v>1189.4540710000001</v>
      </c>
      <c r="O11" s="134">
        <v>0</v>
      </c>
      <c r="P11" s="134">
        <v>0</v>
      </c>
      <c r="Q11" s="134">
        <v>0</v>
      </c>
      <c r="R11" s="134">
        <v>12677.134678280001</v>
      </c>
    </row>
    <row r="12" spans="2:18" ht="15.75" thickBot="1" x14ac:dyDescent="0.3">
      <c r="B12" s="76" t="s">
        <v>993</v>
      </c>
      <c r="C12" s="134">
        <v>90.75</v>
      </c>
      <c r="D12" s="134">
        <v>18</v>
      </c>
      <c r="E12" s="134">
        <v>844</v>
      </c>
      <c r="F12" s="134">
        <v>0</v>
      </c>
      <c r="G12" s="134">
        <v>507.09</v>
      </c>
      <c r="H12" s="134">
        <v>7.96</v>
      </c>
      <c r="I12" s="134">
        <v>0</v>
      </c>
      <c r="J12" s="134">
        <v>0</v>
      </c>
      <c r="K12" s="134">
        <v>0</v>
      </c>
      <c r="L12" s="134">
        <v>0</v>
      </c>
      <c r="M12" s="134">
        <v>0</v>
      </c>
      <c r="N12" s="134">
        <v>0</v>
      </c>
      <c r="O12" s="134">
        <v>0</v>
      </c>
      <c r="P12" s="134">
        <v>0</v>
      </c>
      <c r="Q12" s="134">
        <v>0</v>
      </c>
      <c r="R12" s="134">
        <v>1467.8</v>
      </c>
    </row>
    <row r="13" spans="2:18" ht="15.75" thickBot="1" x14ac:dyDescent="0.3">
      <c r="B13" s="76" t="s">
        <v>975</v>
      </c>
      <c r="C13" s="134">
        <v>310.85000000000002</v>
      </c>
      <c r="D13" s="134">
        <v>0</v>
      </c>
      <c r="E13" s="134">
        <v>0</v>
      </c>
      <c r="F13" s="134">
        <v>345.36</v>
      </c>
      <c r="G13" s="134">
        <v>27</v>
      </c>
      <c r="H13" s="134">
        <v>0</v>
      </c>
      <c r="I13" s="134">
        <v>0</v>
      </c>
      <c r="J13" s="134">
        <v>0</v>
      </c>
      <c r="K13" s="134">
        <v>703.09999999999991</v>
      </c>
      <c r="L13" s="134">
        <v>0</v>
      </c>
      <c r="M13" s="134">
        <v>0</v>
      </c>
      <c r="N13" s="134">
        <v>0</v>
      </c>
      <c r="O13" s="134">
        <v>35.399999989999998</v>
      </c>
      <c r="P13" s="134">
        <v>100.00000001000001</v>
      </c>
      <c r="Q13" s="134">
        <v>100</v>
      </c>
      <c r="R13" s="134">
        <v>1621.71</v>
      </c>
    </row>
    <row r="14" spans="2:18" ht="15.75" thickBot="1" x14ac:dyDescent="0.3">
      <c r="B14" s="76" t="s">
        <v>976</v>
      </c>
      <c r="C14" s="134">
        <v>78.64</v>
      </c>
      <c r="D14" s="134">
        <v>0</v>
      </c>
      <c r="E14" s="134">
        <v>180</v>
      </c>
      <c r="F14" s="134">
        <v>144</v>
      </c>
      <c r="G14" s="134">
        <v>57</v>
      </c>
      <c r="H14" s="134">
        <v>100</v>
      </c>
      <c r="I14" s="134">
        <v>79.589999899999995</v>
      </c>
      <c r="J14" s="134">
        <v>0</v>
      </c>
      <c r="K14" s="134">
        <v>0</v>
      </c>
      <c r="L14" s="134">
        <v>0</v>
      </c>
      <c r="M14" s="134">
        <v>63.03</v>
      </c>
      <c r="N14" s="134">
        <v>117</v>
      </c>
      <c r="O14" s="134">
        <v>0</v>
      </c>
      <c r="P14" s="134">
        <v>0</v>
      </c>
      <c r="Q14" s="134">
        <v>0</v>
      </c>
      <c r="R14" s="134">
        <v>819.25999989999991</v>
      </c>
    </row>
    <row r="15" spans="2:18" ht="15.75" thickBot="1" x14ac:dyDescent="0.3">
      <c r="B15" s="76" t="s">
        <v>296</v>
      </c>
      <c r="C15" s="134">
        <v>19.670000000000002</v>
      </c>
      <c r="D15" s="134">
        <v>6</v>
      </c>
      <c r="E15" s="134">
        <v>14.21</v>
      </c>
      <c r="F15" s="134">
        <v>0</v>
      </c>
      <c r="G15" s="134">
        <v>0</v>
      </c>
      <c r="H15" s="134">
        <v>0</v>
      </c>
      <c r="I15" s="134">
        <v>0</v>
      </c>
      <c r="J15" s="134">
        <v>0</v>
      </c>
      <c r="K15" s="134">
        <v>0</v>
      </c>
      <c r="L15" s="134">
        <v>0</v>
      </c>
      <c r="M15" s="134">
        <v>0</v>
      </c>
      <c r="N15" s="134">
        <v>0</v>
      </c>
      <c r="O15" s="134">
        <v>0</v>
      </c>
      <c r="P15" s="134">
        <v>0</v>
      </c>
      <c r="Q15" s="134">
        <v>0</v>
      </c>
      <c r="R15" s="134">
        <v>39.880000000000003</v>
      </c>
    </row>
    <row r="16" spans="2:18" ht="15.75" thickBot="1" x14ac:dyDescent="0.3">
      <c r="B16" s="336" t="s">
        <v>1226</v>
      </c>
      <c r="C16" s="183">
        <v>5562.1850000000004</v>
      </c>
      <c r="D16" s="183">
        <v>6153.4759999999997</v>
      </c>
      <c r="E16" s="183">
        <v>5713.36</v>
      </c>
      <c r="F16" s="183">
        <v>9404.0010129600014</v>
      </c>
      <c r="G16" s="183">
        <v>6245.5699993300004</v>
      </c>
      <c r="H16" s="183">
        <v>1536.0600013400001</v>
      </c>
      <c r="I16" s="183">
        <v>2070.2929879500002</v>
      </c>
      <c r="J16" s="183">
        <v>2988.7525657199999</v>
      </c>
      <c r="K16" s="183">
        <v>3413.16024573</v>
      </c>
      <c r="L16" s="183">
        <v>2479.8732701200001</v>
      </c>
      <c r="M16" s="183">
        <v>2612.4605274400001</v>
      </c>
      <c r="N16" s="183">
        <v>2170.4540706500002</v>
      </c>
      <c r="O16" s="183">
        <v>2622.2999999900003</v>
      </c>
      <c r="P16" s="183">
        <v>2061.3000000100001</v>
      </c>
      <c r="Q16" s="183">
        <v>2089.38</v>
      </c>
      <c r="R16" s="183">
        <v>57122.625681240002</v>
      </c>
    </row>
    <row r="17" spans="2:18" ht="15.75" thickBot="1" x14ac:dyDescent="0.3">
      <c r="B17" s="279" t="s">
        <v>1329</v>
      </c>
      <c r="C17" s="279"/>
      <c r="D17" s="279"/>
      <c r="E17" s="279"/>
      <c r="F17" s="279"/>
      <c r="G17" s="279"/>
      <c r="H17" s="279"/>
      <c r="I17" s="279"/>
      <c r="J17" s="279"/>
      <c r="K17" s="279"/>
      <c r="L17" s="279"/>
      <c r="M17" s="279"/>
      <c r="N17" s="279"/>
      <c r="O17" s="279"/>
      <c r="P17" s="279"/>
      <c r="Q17" s="279"/>
      <c r="R17" s="279"/>
    </row>
    <row r="18" spans="2:18" x14ac:dyDescent="0.25">
      <c r="B18" s="411" t="s">
        <v>974</v>
      </c>
      <c r="C18" s="411"/>
      <c r="D18" s="411"/>
      <c r="E18" s="411"/>
      <c r="F18" s="411"/>
      <c r="G18" s="411"/>
      <c r="H18" s="411"/>
      <c r="I18" s="411"/>
      <c r="J18" s="411"/>
      <c r="K18" s="411"/>
      <c r="L18" s="411"/>
      <c r="M18" s="411"/>
      <c r="N18" s="411"/>
      <c r="O18" s="411"/>
      <c r="P18" s="411"/>
      <c r="Q18" s="411"/>
      <c r="R18" s="411"/>
    </row>
    <row r="20" spans="2:18" x14ac:dyDescent="0.25">
      <c r="E20" s="222"/>
      <c r="G20" s="222"/>
    </row>
    <row r="21" spans="2:18" ht="15.75" x14ac:dyDescent="0.25">
      <c r="C21" s="86"/>
      <c r="D21" s="86"/>
      <c r="E21" s="86"/>
      <c r="F21" s="86"/>
      <c r="G21" s="86"/>
      <c r="H21" s="86"/>
      <c r="I21" s="86"/>
      <c r="J21" s="86"/>
      <c r="K21" s="86"/>
      <c r="L21" s="86"/>
      <c r="M21" s="86"/>
      <c r="N21" s="86"/>
      <c r="O21" s="86"/>
      <c r="P21" s="86"/>
      <c r="Q21" s="86"/>
      <c r="R21" s="86"/>
    </row>
  </sheetData>
  <mergeCells count="20">
    <mergeCell ref="B18:R18"/>
    <mergeCell ref="J4:J5"/>
    <mergeCell ref="K4:K5"/>
    <mergeCell ref="L4:L5"/>
    <mergeCell ref="M4:M5"/>
    <mergeCell ref="N4:N5"/>
    <mergeCell ref="O4:O5"/>
    <mergeCell ref="B2:R2"/>
    <mergeCell ref="B3:R3"/>
    <mergeCell ref="B4:B5"/>
    <mergeCell ref="C4:C5"/>
    <mergeCell ref="D4:D5"/>
    <mergeCell ref="E4:E5"/>
    <mergeCell ref="F4:F5"/>
    <mergeCell ref="G4:G5"/>
    <mergeCell ref="H4:H5"/>
    <mergeCell ref="I4:I5"/>
    <mergeCell ref="P4:P5"/>
    <mergeCell ref="Q4:Q5"/>
    <mergeCell ref="R4:R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DV29"/>
  <sheetViews>
    <sheetView zoomScale="120" zoomScaleNormal="120" workbookViewId="0"/>
  </sheetViews>
  <sheetFormatPr baseColWidth="10" defaultRowHeight="15" x14ac:dyDescent="0.25"/>
  <cols>
    <col min="1" max="1" width="11.42578125" style="4"/>
    <col min="2" max="2" width="25.85546875" style="4" customWidth="1"/>
    <col min="3" max="17" width="7.7109375" style="4" customWidth="1"/>
    <col min="18" max="16384" width="11.42578125" style="4"/>
  </cols>
  <sheetData>
    <row r="2" spans="2:16350" x14ac:dyDescent="0.25">
      <c r="B2" s="375" t="s">
        <v>1214</v>
      </c>
      <c r="C2" s="375"/>
      <c r="D2" s="375"/>
      <c r="E2" s="375"/>
      <c r="F2" s="375"/>
      <c r="G2" s="375"/>
      <c r="H2" s="375"/>
      <c r="I2" s="375"/>
      <c r="J2" s="375"/>
      <c r="K2" s="375"/>
      <c r="L2" s="375"/>
      <c r="M2" s="375"/>
      <c r="N2" s="375"/>
      <c r="O2" s="375"/>
      <c r="P2" s="375"/>
      <c r="Q2" s="375"/>
    </row>
    <row r="3" spans="2:16350" ht="15.75" thickBot="1" x14ac:dyDescent="0.3">
      <c r="B3" s="383" t="s">
        <v>1098</v>
      </c>
      <c r="C3" s="383"/>
      <c r="D3" s="383"/>
      <c r="E3" s="383"/>
      <c r="F3" s="383"/>
      <c r="G3" s="383"/>
      <c r="H3" s="383"/>
      <c r="I3" s="383"/>
      <c r="J3" s="383"/>
      <c r="K3" s="383"/>
      <c r="L3" s="383"/>
      <c r="M3" s="383"/>
      <c r="N3" s="383"/>
      <c r="O3" s="383"/>
      <c r="P3" s="383"/>
      <c r="Q3" s="383"/>
    </row>
    <row r="4" spans="2:16350" ht="15.75" thickBot="1" x14ac:dyDescent="0.3">
      <c r="B4" s="223" t="s">
        <v>65</v>
      </c>
      <c r="C4" s="223">
        <v>2016</v>
      </c>
      <c r="D4" s="223">
        <v>2017</v>
      </c>
      <c r="E4" s="223">
        <v>2018</v>
      </c>
      <c r="F4" s="223">
        <v>2019</v>
      </c>
      <c r="G4" s="223">
        <v>2020</v>
      </c>
      <c r="H4" s="223">
        <v>2021</v>
      </c>
      <c r="I4" s="223">
        <v>2022</v>
      </c>
      <c r="J4" s="223">
        <v>2023</v>
      </c>
      <c r="K4" s="223">
        <v>2024</v>
      </c>
      <c r="L4" s="223">
        <v>2025</v>
      </c>
      <c r="M4" s="223">
        <v>2026</v>
      </c>
      <c r="N4" s="223">
        <v>2027</v>
      </c>
      <c r="O4" s="223">
        <v>2028</v>
      </c>
      <c r="P4" s="223">
        <v>2029</v>
      </c>
      <c r="Q4" s="223">
        <v>2030</v>
      </c>
    </row>
    <row r="5" spans="2:16350" ht="15" customHeight="1" thickBot="1" x14ac:dyDescent="0.3">
      <c r="B5" s="224" t="s">
        <v>518</v>
      </c>
      <c r="C5" s="225">
        <v>48555.303999999996</v>
      </c>
      <c r="D5" s="225">
        <v>52552.054000000004</v>
      </c>
      <c r="E5" s="225">
        <v>53175.424000000006</v>
      </c>
      <c r="F5" s="225">
        <v>55397.124000000011</v>
      </c>
      <c r="G5" s="225">
        <v>57652.694000000003</v>
      </c>
      <c r="H5" s="225">
        <v>56276.184000000001</v>
      </c>
      <c r="I5" s="225">
        <v>55866.333999999995</v>
      </c>
      <c r="J5" s="225">
        <v>55726.404000000002</v>
      </c>
      <c r="K5" s="225">
        <v>55058.904000000002</v>
      </c>
      <c r="L5" s="225">
        <v>55044.904000000002</v>
      </c>
      <c r="M5" s="225">
        <v>54914.934000000001</v>
      </c>
      <c r="N5" s="225">
        <v>54701.934000000001</v>
      </c>
      <c r="O5" s="225">
        <v>54642.174000000006</v>
      </c>
      <c r="P5" s="225">
        <v>53897.574000000001</v>
      </c>
      <c r="Q5" s="225">
        <v>54526.654000000002</v>
      </c>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c r="KG5" s="137"/>
      <c r="KH5" s="137"/>
      <c r="KI5" s="137"/>
      <c r="KJ5" s="137"/>
      <c r="KK5" s="137"/>
      <c r="KL5" s="137"/>
      <c r="KM5" s="137"/>
      <c r="KN5" s="137"/>
      <c r="KO5" s="137"/>
      <c r="KP5" s="137"/>
      <c r="KQ5" s="137"/>
      <c r="KR5" s="137"/>
      <c r="KS5" s="137"/>
      <c r="KT5" s="137"/>
      <c r="KU5" s="137"/>
      <c r="KV5" s="137"/>
      <c r="KW5" s="137"/>
      <c r="KX5" s="137"/>
      <c r="KY5" s="137"/>
      <c r="KZ5" s="137"/>
      <c r="LA5" s="137"/>
      <c r="LB5" s="137"/>
      <c r="LC5" s="137"/>
      <c r="LD5" s="137"/>
      <c r="LE5" s="137"/>
      <c r="LF5" s="137"/>
      <c r="LG5" s="137"/>
      <c r="LH5" s="137"/>
      <c r="LI5" s="137"/>
      <c r="LJ5" s="137"/>
      <c r="LK5" s="137"/>
      <c r="LL5" s="137"/>
      <c r="LM5" s="137"/>
      <c r="LN5" s="137"/>
      <c r="LO5" s="137"/>
      <c r="LP5" s="137"/>
      <c r="LQ5" s="137"/>
      <c r="LR5" s="137"/>
      <c r="LS5" s="137"/>
      <c r="LT5" s="137"/>
      <c r="LU5" s="137"/>
      <c r="LV5" s="137"/>
      <c r="LW5" s="137"/>
      <c r="LX5" s="137"/>
      <c r="LY5" s="137"/>
      <c r="LZ5" s="137"/>
      <c r="MA5" s="137"/>
      <c r="MB5" s="137"/>
      <c r="MC5" s="137"/>
      <c r="MD5" s="137"/>
      <c r="ME5" s="137"/>
      <c r="MF5" s="137"/>
      <c r="MG5" s="137"/>
      <c r="MH5" s="137"/>
      <c r="MI5" s="137"/>
      <c r="MJ5" s="137"/>
      <c r="MK5" s="137"/>
      <c r="ML5" s="137"/>
      <c r="MM5" s="137"/>
      <c r="MN5" s="137"/>
      <c r="MO5" s="137"/>
      <c r="MP5" s="137"/>
      <c r="MQ5" s="137"/>
      <c r="MR5" s="137"/>
      <c r="MS5" s="137"/>
      <c r="MT5" s="137"/>
      <c r="MU5" s="137"/>
      <c r="MV5" s="137"/>
      <c r="MW5" s="137"/>
      <c r="MX5" s="137"/>
      <c r="MY5" s="137"/>
      <c r="MZ5" s="137"/>
      <c r="NA5" s="137"/>
      <c r="NB5" s="137"/>
      <c r="NC5" s="137"/>
      <c r="ND5" s="137"/>
      <c r="NE5" s="137"/>
      <c r="NF5" s="137"/>
      <c r="NG5" s="137"/>
      <c r="NH5" s="137"/>
      <c r="NI5" s="137"/>
      <c r="NJ5" s="137"/>
      <c r="NK5" s="137"/>
      <c r="NL5" s="137"/>
      <c r="NM5" s="137"/>
      <c r="NN5" s="137"/>
      <c r="NO5" s="137"/>
      <c r="NP5" s="137"/>
      <c r="NQ5" s="137"/>
      <c r="NR5" s="137"/>
      <c r="NS5" s="137"/>
      <c r="NT5" s="137"/>
      <c r="NU5" s="137"/>
      <c r="NV5" s="137"/>
      <c r="NW5" s="137"/>
      <c r="NX5" s="137"/>
      <c r="NY5" s="137"/>
      <c r="NZ5" s="137"/>
      <c r="OA5" s="137"/>
      <c r="OB5" s="137"/>
      <c r="OC5" s="137"/>
      <c r="OD5" s="137"/>
      <c r="OE5" s="137"/>
      <c r="OF5" s="137"/>
      <c r="OG5" s="137"/>
      <c r="OH5" s="137"/>
      <c r="OI5" s="137"/>
      <c r="OJ5" s="137"/>
      <c r="OK5" s="137"/>
      <c r="OL5" s="137"/>
      <c r="OM5" s="137"/>
      <c r="ON5" s="137"/>
      <c r="OO5" s="137"/>
      <c r="OP5" s="137"/>
      <c r="OQ5" s="137"/>
      <c r="OR5" s="137"/>
      <c r="OS5" s="137"/>
      <c r="OT5" s="137"/>
      <c r="OU5" s="137"/>
      <c r="OV5" s="137"/>
      <c r="OW5" s="137"/>
      <c r="OX5" s="137"/>
      <c r="OY5" s="137"/>
      <c r="OZ5" s="137"/>
      <c r="PA5" s="137"/>
      <c r="PB5" s="137"/>
      <c r="PC5" s="137"/>
      <c r="PD5" s="137"/>
      <c r="PE5" s="137"/>
      <c r="PF5" s="137"/>
      <c r="PG5" s="137"/>
      <c r="PH5" s="137"/>
      <c r="PI5" s="137"/>
      <c r="PJ5" s="137"/>
      <c r="PK5" s="137"/>
      <c r="PL5" s="137"/>
      <c r="PM5" s="137"/>
      <c r="PN5" s="137"/>
      <c r="PO5" s="137"/>
      <c r="PP5" s="137"/>
      <c r="PQ5" s="137"/>
      <c r="PR5" s="137"/>
      <c r="PS5" s="137"/>
      <c r="PT5" s="137"/>
      <c r="PU5" s="137"/>
      <c r="PV5" s="137"/>
      <c r="PW5" s="137"/>
      <c r="PX5" s="137"/>
      <c r="PY5" s="137"/>
      <c r="PZ5" s="137"/>
      <c r="QA5" s="137"/>
      <c r="QB5" s="137"/>
      <c r="QC5" s="137"/>
      <c r="QD5" s="137"/>
      <c r="QE5" s="137"/>
      <c r="QF5" s="137"/>
      <c r="QG5" s="137"/>
      <c r="QH5" s="137"/>
      <c r="QI5" s="137"/>
      <c r="QJ5" s="137"/>
      <c r="QK5" s="137"/>
      <c r="QL5" s="137"/>
      <c r="QM5" s="137"/>
      <c r="QN5" s="137"/>
      <c r="QO5" s="137"/>
      <c r="QP5" s="137"/>
      <c r="QQ5" s="137"/>
      <c r="QR5" s="137"/>
      <c r="QS5" s="137"/>
      <c r="QT5" s="137"/>
      <c r="QU5" s="137"/>
      <c r="QV5" s="137"/>
      <c r="QW5" s="137"/>
      <c r="QX5" s="137"/>
      <c r="QY5" s="137"/>
      <c r="QZ5" s="137"/>
      <c r="RA5" s="137"/>
      <c r="RB5" s="137"/>
      <c r="RC5" s="137"/>
      <c r="RD5" s="137"/>
      <c r="RE5" s="137"/>
      <c r="RF5" s="137"/>
      <c r="RG5" s="137"/>
      <c r="RH5" s="137"/>
      <c r="RI5" s="137"/>
      <c r="RJ5" s="137"/>
      <c r="RK5" s="137"/>
      <c r="RL5" s="137"/>
      <c r="RM5" s="137"/>
      <c r="RN5" s="137"/>
      <c r="RO5" s="137"/>
      <c r="RP5" s="137"/>
      <c r="RQ5" s="137"/>
      <c r="RR5" s="137"/>
      <c r="RS5" s="137"/>
      <c r="RT5" s="137"/>
      <c r="RU5" s="137"/>
      <c r="RV5" s="137"/>
      <c r="RW5" s="137"/>
      <c r="RX5" s="137"/>
      <c r="RY5" s="137"/>
      <c r="RZ5" s="137"/>
      <c r="SA5" s="137"/>
      <c r="SB5" s="137"/>
      <c r="SC5" s="137"/>
      <c r="SD5" s="137"/>
      <c r="SE5" s="137"/>
      <c r="SF5" s="137"/>
      <c r="SG5" s="137"/>
      <c r="SH5" s="137"/>
      <c r="SI5" s="137"/>
      <c r="SJ5" s="137"/>
      <c r="SK5" s="137"/>
      <c r="SL5" s="137"/>
      <c r="SM5" s="137"/>
      <c r="SN5" s="137"/>
      <c r="SO5" s="137"/>
      <c r="SP5" s="137"/>
      <c r="SQ5" s="137"/>
      <c r="SR5" s="137"/>
      <c r="SS5" s="137"/>
      <c r="ST5" s="137"/>
      <c r="SU5" s="137"/>
      <c r="SV5" s="137"/>
      <c r="SW5" s="137"/>
      <c r="SX5" s="137"/>
      <c r="SY5" s="137"/>
      <c r="SZ5" s="137"/>
      <c r="TA5" s="137"/>
      <c r="TB5" s="137"/>
      <c r="TC5" s="137"/>
      <c r="TD5" s="137"/>
      <c r="TE5" s="137"/>
      <c r="TF5" s="137"/>
      <c r="TG5" s="137"/>
      <c r="TH5" s="137"/>
      <c r="TI5" s="137"/>
      <c r="TJ5" s="137"/>
      <c r="TK5" s="137"/>
      <c r="TL5" s="137"/>
      <c r="TM5" s="137"/>
      <c r="TN5" s="137"/>
      <c r="TO5" s="137"/>
      <c r="TP5" s="137"/>
      <c r="TQ5" s="137"/>
      <c r="TR5" s="137"/>
      <c r="TS5" s="137"/>
      <c r="TT5" s="137"/>
      <c r="TU5" s="137"/>
      <c r="TV5" s="137"/>
      <c r="TW5" s="137"/>
      <c r="TX5" s="137"/>
      <c r="TY5" s="137"/>
      <c r="TZ5" s="137"/>
      <c r="UA5" s="137"/>
      <c r="UB5" s="137"/>
      <c r="UC5" s="137"/>
      <c r="UD5" s="137"/>
      <c r="UE5" s="137"/>
      <c r="UF5" s="137"/>
      <c r="UG5" s="137"/>
      <c r="UH5" s="137"/>
      <c r="UI5" s="137"/>
      <c r="UJ5" s="137"/>
      <c r="UK5" s="137"/>
      <c r="UL5" s="137"/>
      <c r="UM5" s="137"/>
      <c r="UN5" s="137"/>
      <c r="UO5" s="137"/>
      <c r="UP5" s="137"/>
      <c r="UQ5" s="137"/>
      <c r="UR5" s="137"/>
      <c r="US5" s="137"/>
      <c r="UT5" s="137"/>
      <c r="UU5" s="137"/>
      <c r="UV5" s="137"/>
      <c r="UW5" s="137"/>
      <c r="UX5" s="137"/>
      <c r="UY5" s="137"/>
      <c r="UZ5" s="137"/>
      <c r="VA5" s="137"/>
      <c r="VB5" s="137"/>
      <c r="VC5" s="137"/>
      <c r="VD5" s="137"/>
      <c r="VE5" s="137"/>
      <c r="VF5" s="137"/>
      <c r="VG5" s="137"/>
      <c r="VH5" s="137"/>
      <c r="VI5" s="137"/>
      <c r="VJ5" s="137"/>
      <c r="VK5" s="137"/>
      <c r="VL5" s="137"/>
      <c r="VM5" s="137"/>
      <c r="VN5" s="137"/>
      <c r="VO5" s="137"/>
      <c r="VP5" s="137"/>
      <c r="VQ5" s="137"/>
      <c r="VR5" s="137"/>
      <c r="VS5" s="137"/>
      <c r="VT5" s="137"/>
      <c r="VU5" s="137"/>
      <c r="VV5" s="137"/>
      <c r="VW5" s="137"/>
      <c r="VX5" s="137"/>
      <c r="VY5" s="137"/>
      <c r="VZ5" s="137"/>
      <c r="WA5" s="137"/>
      <c r="WB5" s="137"/>
      <c r="WC5" s="137"/>
      <c r="WD5" s="137"/>
      <c r="WE5" s="137"/>
      <c r="WF5" s="137"/>
      <c r="WG5" s="137"/>
      <c r="WH5" s="137"/>
      <c r="WI5" s="137"/>
      <c r="WJ5" s="137"/>
      <c r="WK5" s="137"/>
      <c r="WL5" s="137"/>
      <c r="WM5" s="137"/>
      <c r="WN5" s="137"/>
      <c r="WO5" s="137"/>
      <c r="WP5" s="137"/>
      <c r="WQ5" s="137"/>
      <c r="WR5" s="137"/>
      <c r="WS5" s="137"/>
      <c r="WT5" s="137"/>
      <c r="WU5" s="137"/>
      <c r="WV5" s="137"/>
      <c r="WW5" s="137"/>
      <c r="WX5" s="137"/>
      <c r="WY5" s="137"/>
      <c r="WZ5" s="137"/>
      <c r="XA5" s="137"/>
      <c r="XB5" s="137"/>
      <c r="XC5" s="137"/>
      <c r="XD5" s="137"/>
      <c r="XE5" s="137"/>
      <c r="XF5" s="137"/>
      <c r="XG5" s="137"/>
      <c r="XH5" s="137"/>
      <c r="XI5" s="137"/>
      <c r="XJ5" s="137"/>
      <c r="XK5" s="137"/>
      <c r="XL5" s="137"/>
      <c r="XM5" s="137"/>
      <c r="XN5" s="137"/>
      <c r="XO5" s="137"/>
      <c r="XP5" s="137"/>
      <c r="XQ5" s="137"/>
      <c r="XR5" s="137"/>
      <c r="XS5" s="137"/>
      <c r="XT5" s="137"/>
      <c r="XU5" s="137"/>
      <c r="XV5" s="137"/>
      <c r="XW5" s="137"/>
      <c r="XX5" s="137"/>
      <c r="XY5" s="137"/>
      <c r="XZ5" s="137"/>
      <c r="YA5" s="137"/>
      <c r="YB5" s="137"/>
      <c r="YC5" s="137"/>
      <c r="YD5" s="137"/>
      <c r="YE5" s="137"/>
      <c r="YF5" s="137"/>
      <c r="YG5" s="137"/>
      <c r="YH5" s="137"/>
      <c r="YI5" s="137"/>
      <c r="YJ5" s="137"/>
      <c r="YK5" s="137"/>
      <c r="YL5" s="137"/>
      <c r="YM5" s="137"/>
      <c r="YN5" s="137"/>
      <c r="YO5" s="137"/>
      <c r="YP5" s="137"/>
      <c r="YQ5" s="137"/>
      <c r="YR5" s="137"/>
      <c r="YS5" s="137"/>
      <c r="YT5" s="137"/>
      <c r="YU5" s="137"/>
      <c r="YV5" s="137"/>
      <c r="YW5" s="137"/>
      <c r="YX5" s="137"/>
      <c r="YY5" s="137"/>
      <c r="YZ5" s="137"/>
      <c r="ZA5" s="137"/>
      <c r="ZB5" s="137"/>
      <c r="ZC5" s="137"/>
      <c r="ZD5" s="137"/>
      <c r="ZE5" s="137"/>
      <c r="ZF5" s="137"/>
      <c r="ZG5" s="137"/>
      <c r="ZH5" s="137"/>
      <c r="ZI5" s="137"/>
      <c r="ZJ5" s="137"/>
      <c r="ZK5" s="137"/>
      <c r="ZL5" s="137"/>
      <c r="ZM5" s="137"/>
      <c r="ZN5" s="137"/>
      <c r="ZO5" s="137"/>
      <c r="ZP5" s="137"/>
      <c r="ZQ5" s="137"/>
      <c r="ZR5" s="137"/>
      <c r="ZS5" s="137"/>
      <c r="ZT5" s="137"/>
      <c r="ZU5" s="137"/>
      <c r="ZV5" s="137"/>
      <c r="ZW5" s="137"/>
      <c r="ZX5" s="137"/>
      <c r="ZY5" s="137"/>
      <c r="ZZ5" s="137"/>
      <c r="AAA5" s="137"/>
      <c r="AAB5" s="137"/>
      <c r="AAC5" s="137"/>
      <c r="AAD5" s="137"/>
      <c r="AAE5" s="137"/>
      <c r="AAF5" s="137"/>
      <c r="AAG5" s="137"/>
      <c r="AAH5" s="137"/>
      <c r="AAI5" s="137"/>
      <c r="AAJ5" s="137"/>
      <c r="AAK5" s="137"/>
      <c r="AAL5" s="137"/>
      <c r="AAM5" s="137"/>
      <c r="AAN5" s="137"/>
      <c r="AAO5" s="137"/>
      <c r="AAP5" s="137"/>
      <c r="AAQ5" s="137"/>
      <c r="AAR5" s="137"/>
      <c r="AAS5" s="137"/>
      <c r="AAT5" s="137"/>
      <c r="AAU5" s="137"/>
      <c r="AAV5" s="137"/>
      <c r="AAW5" s="137"/>
      <c r="AAX5" s="137"/>
      <c r="AAY5" s="137"/>
      <c r="AAZ5" s="137"/>
      <c r="ABA5" s="137"/>
      <c r="ABB5" s="137"/>
      <c r="ABC5" s="137"/>
      <c r="ABD5" s="137"/>
      <c r="ABE5" s="137"/>
      <c r="ABF5" s="137"/>
      <c r="ABG5" s="137"/>
      <c r="ABH5" s="137"/>
      <c r="ABI5" s="137"/>
      <c r="ABJ5" s="137"/>
      <c r="ABK5" s="137"/>
      <c r="ABL5" s="137"/>
      <c r="ABM5" s="137"/>
      <c r="ABN5" s="137"/>
      <c r="ABO5" s="137"/>
      <c r="ABP5" s="137"/>
      <c r="ABQ5" s="137"/>
      <c r="ABR5" s="137"/>
      <c r="ABS5" s="137"/>
      <c r="ABT5" s="137"/>
      <c r="ABU5" s="137"/>
      <c r="ABV5" s="137"/>
      <c r="ABW5" s="137"/>
      <c r="ABX5" s="137"/>
      <c r="ABY5" s="137"/>
      <c r="ABZ5" s="137"/>
      <c r="ACA5" s="137"/>
      <c r="ACB5" s="137"/>
      <c r="ACC5" s="137"/>
      <c r="ACD5" s="137"/>
      <c r="ACE5" s="137"/>
      <c r="ACF5" s="137"/>
      <c r="ACG5" s="137"/>
      <c r="ACH5" s="137"/>
      <c r="ACI5" s="137"/>
      <c r="ACJ5" s="137"/>
      <c r="ACK5" s="137"/>
      <c r="ACL5" s="137"/>
      <c r="ACM5" s="137"/>
      <c r="ACN5" s="137"/>
      <c r="ACO5" s="137"/>
      <c r="ACP5" s="137"/>
      <c r="ACQ5" s="137"/>
      <c r="ACR5" s="137"/>
      <c r="ACS5" s="137"/>
      <c r="ACT5" s="137"/>
      <c r="ACU5" s="137"/>
      <c r="ACV5" s="137"/>
      <c r="ACW5" s="137"/>
      <c r="ACX5" s="137"/>
      <c r="ACY5" s="137"/>
      <c r="ACZ5" s="137"/>
      <c r="ADA5" s="137"/>
      <c r="ADB5" s="137"/>
      <c r="ADC5" s="137"/>
      <c r="ADD5" s="137"/>
      <c r="ADE5" s="137"/>
      <c r="ADF5" s="137"/>
      <c r="ADG5" s="137"/>
      <c r="ADH5" s="137"/>
      <c r="ADI5" s="137"/>
      <c r="ADJ5" s="137"/>
      <c r="ADK5" s="137"/>
      <c r="ADL5" s="137"/>
      <c r="ADM5" s="137"/>
      <c r="ADN5" s="137"/>
      <c r="ADO5" s="137"/>
      <c r="ADP5" s="137"/>
      <c r="ADQ5" s="137"/>
      <c r="ADR5" s="137"/>
      <c r="ADS5" s="137"/>
      <c r="ADT5" s="137"/>
      <c r="ADU5" s="137"/>
      <c r="ADV5" s="137"/>
      <c r="ADW5" s="137"/>
      <c r="ADX5" s="137"/>
      <c r="ADY5" s="137"/>
      <c r="ADZ5" s="137"/>
      <c r="AEA5" s="137"/>
      <c r="AEB5" s="137"/>
      <c r="AEC5" s="137"/>
      <c r="AED5" s="137"/>
      <c r="AEE5" s="137"/>
      <c r="AEF5" s="137"/>
      <c r="AEG5" s="137"/>
      <c r="AEH5" s="137"/>
      <c r="AEI5" s="137"/>
      <c r="AEJ5" s="137"/>
      <c r="AEK5" s="137"/>
      <c r="AEL5" s="137"/>
      <c r="AEM5" s="137"/>
      <c r="AEN5" s="137"/>
      <c r="AEO5" s="137"/>
      <c r="AEP5" s="137"/>
      <c r="AEQ5" s="137"/>
      <c r="AER5" s="137"/>
      <c r="AES5" s="137"/>
      <c r="AET5" s="137"/>
      <c r="AEU5" s="137"/>
      <c r="AEV5" s="137"/>
      <c r="AEW5" s="137"/>
      <c r="AEX5" s="137"/>
      <c r="AEY5" s="137"/>
      <c r="AEZ5" s="137"/>
      <c r="AFA5" s="137"/>
      <c r="AFB5" s="137"/>
      <c r="AFC5" s="137"/>
      <c r="AFD5" s="137"/>
      <c r="AFE5" s="137"/>
      <c r="AFF5" s="137"/>
      <c r="AFG5" s="137"/>
      <c r="AFH5" s="137"/>
      <c r="AFI5" s="137"/>
      <c r="AFJ5" s="137"/>
      <c r="AFK5" s="137"/>
      <c r="AFL5" s="137"/>
      <c r="AFM5" s="137"/>
      <c r="AFN5" s="137"/>
      <c r="AFO5" s="137"/>
      <c r="AFP5" s="137"/>
      <c r="AFQ5" s="137"/>
      <c r="AFR5" s="137"/>
      <c r="AFS5" s="137"/>
      <c r="AFT5" s="137"/>
      <c r="AFU5" s="137"/>
      <c r="AFV5" s="137"/>
      <c r="AFW5" s="137"/>
      <c r="AFX5" s="137"/>
      <c r="AFY5" s="137"/>
      <c r="AFZ5" s="137"/>
      <c r="AGA5" s="137"/>
      <c r="AGB5" s="137"/>
      <c r="AGC5" s="137"/>
      <c r="AGD5" s="137"/>
      <c r="AGE5" s="137"/>
      <c r="AGF5" s="137"/>
      <c r="AGG5" s="137"/>
      <c r="AGH5" s="137"/>
      <c r="AGI5" s="137"/>
      <c r="AGJ5" s="137"/>
      <c r="AGK5" s="137"/>
      <c r="AGL5" s="137"/>
      <c r="AGM5" s="137"/>
      <c r="AGN5" s="137"/>
      <c r="AGO5" s="137"/>
      <c r="AGP5" s="137"/>
      <c r="AGQ5" s="137"/>
      <c r="AGR5" s="137"/>
      <c r="AGS5" s="137"/>
      <c r="AGT5" s="137"/>
      <c r="AGU5" s="137"/>
      <c r="AGV5" s="137"/>
      <c r="AGW5" s="137"/>
      <c r="AGX5" s="137"/>
      <c r="AGY5" s="137"/>
      <c r="AGZ5" s="137"/>
      <c r="AHA5" s="137"/>
      <c r="AHB5" s="137"/>
      <c r="AHC5" s="137"/>
      <c r="AHD5" s="137"/>
      <c r="AHE5" s="137"/>
      <c r="AHF5" s="137"/>
      <c r="AHG5" s="137"/>
      <c r="AHH5" s="137"/>
      <c r="AHI5" s="137"/>
      <c r="AHJ5" s="137"/>
      <c r="AHK5" s="137"/>
      <c r="AHL5" s="137"/>
      <c r="AHM5" s="137"/>
      <c r="AHN5" s="137"/>
      <c r="AHO5" s="137"/>
      <c r="AHP5" s="137"/>
      <c r="AHQ5" s="137"/>
      <c r="AHR5" s="137"/>
      <c r="AHS5" s="137"/>
      <c r="AHT5" s="137"/>
      <c r="AHU5" s="137"/>
      <c r="AHV5" s="137"/>
      <c r="AHW5" s="137"/>
      <c r="AHX5" s="137"/>
      <c r="AHY5" s="137"/>
      <c r="AHZ5" s="137"/>
      <c r="AIA5" s="137"/>
      <c r="AIB5" s="137"/>
      <c r="AIC5" s="137"/>
      <c r="AID5" s="137"/>
      <c r="AIE5" s="137"/>
      <c r="AIF5" s="137"/>
      <c r="AIG5" s="137"/>
      <c r="AIH5" s="137"/>
      <c r="AII5" s="137"/>
      <c r="AIJ5" s="137"/>
      <c r="AIK5" s="137"/>
      <c r="AIL5" s="137"/>
      <c r="AIM5" s="137"/>
      <c r="AIN5" s="137"/>
      <c r="AIO5" s="137"/>
      <c r="AIP5" s="137"/>
      <c r="AIQ5" s="137"/>
      <c r="AIR5" s="137"/>
      <c r="AIS5" s="137"/>
      <c r="AIT5" s="137"/>
      <c r="AIU5" s="137"/>
      <c r="AIV5" s="137"/>
      <c r="AIW5" s="137"/>
      <c r="AIX5" s="137"/>
      <c r="AIY5" s="137"/>
      <c r="AIZ5" s="137"/>
      <c r="AJA5" s="137"/>
      <c r="AJB5" s="137"/>
      <c r="AJC5" s="137"/>
      <c r="AJD5" s="137"/>
      <c r="AJE5" s="137"/>
      <c r="AJF5" s="137"/>
      <c r="AJG5" s="137"/>
      <c r="AJH5" s="137"/>
      <c r="AJI5" s="137"/>
      <c r="AJJ5" s="137"/>
      <c r="AJK5" s="137"/>
      <c r="AJL5" s="137"/>
      <c r="AJM5" s="137"/>
      <c r="AJN5" s="137"/>
      <c r="AJO5" s="137"/>
      <c r="AJP5" s="137"/>
      <c r="AJQ5" s="137"/>
      <c r="AJR5" s="137"/>
      <c r="AJS5" s="137"/>
      <c r="AJT5" s="137"/>
      <c r="AJU5" s="137"/>
      <c r="AJV5" s="137"/>
      <c r="AJW5" s="137"/>
      <c r="AJX5" s="137"/>
      <c r="AJY5" s="137"/>
      <c r="AJZ5" s="137"/>
      <c r="AKA5" s="137"/>
      <c r="AKB5" s="137"/>
      <c r="AKC5" s="137"/>
      <c r="AKD5" s="137"/>
      <c r="AKE5" s="137"/>
      <c r="AKF5" s="137"/>
      <c r="AKG5" s="137"/>
      <c r="AKH5" s="137"/>
      <c r="AKI5" s="137"/>
      <c r="AKJ5" s="137"/>
      <c r="AKK5" s="137"/>
      <c r="AKL5" s="137"/>
      <c r="AKM5" s="137"/>
      <c r="AKN5" s="137"/>
      <c r="AKO5" s="137"/>
      <c r="AKP5" s="137"/>
      <c r="AKQ5" s="137"/>
      <c r="AKR5" s="137"/>
      <c r="AKS5" s="137"/>
      <c r="AKT5" s="137"/>
      <c r="AKU5" s="137"/>
      <c r="AKV5" s="137"/>
      <c r="AKW5" s="137"/>
      <c r="AKX5" s="137"/>
      <c r="AKY5" s="137"/>
      <c r="AKZ5" s="137"/>
      <c r="ALA5" s="137"/>
      <c r="ALB5" s="137"/>
      <c r="ALC5" s="137"/>
      <c r="ALD5" s="137"/>
      <c r="ALE5" s="137"/>
      <c r="ALF5" s="137"/>
      <c r="ALG5" s="137"/>
      <c r="ALH5" s="137"/>
      <c r="ALI5" s="137"/>
      <c r="ALJ5" s="137"/>
      <c r="ALK5" s="137"/>
      <c r="ALL5" s="137"/>
      <c r="ALM5" s="137"/>
      <c r="ALN5" s="137"/>
      <c r="ALO5" s="137"/>
      <c r="ALP5" s="137"/>
      <c r="ALQ5" s="137"/>
      <c r="ALR5" s="137"/>
      <c r="ALS5" s="137"/>
      <c r="ALT5" s="137"/>
      <c r="ALU5" s="137"/>
      <c r="ALV5" s="137"/>
      <c r="ALW5" s="137"/>
      <c r="ALX5" s="137"/>
      <c r="ALY5" s="137"/>
      <c r="ALZ5" s="137"/>
      <c r="AMA5" s="137"/>
      <c r="AMB5" s="137"/>
      <c r="AMC5" s="137"/>
      <c r="AMD5" s="137"/>
      <c r="AME5" s="137"/>
      <c r="AMF5" s="137"/>
      <c r="AMG5" s="137"/>
      <c r="AMH5" s="137"/>
      <c r="AMI5" s="137"/>
      <c r="AMJ5" s="137"/>
      <c r="AMK5" s="137"/>
      <c r="AML5" s="137"/>
      <c r="AMM5" s="137"/>
      <c r="AMN5" s="137"/>
      <c r="AMO5" s="137"/>
      <c r="AMP5" s="137"/>
      <c r="AMQ5" s="137"/>
      <c r="AMR5" s="137"/>
      <c r="AMS5" s="137"/>
      <c r="AMT5" s="137"/>
      <c r="AMU5" s="137"/>
      <c r="AMV5" s="137"/>
      <c r="AMW5" s="137"/>
      <c r="AMX5" s="137"/>
      <c r="AMY5" s="137"/>
      <c r="AMZ5" s="137"/>
      <c r="ANA5" s="137"/>
      <c r="ANB5" s="137"/>
      <c r="ANC5" s="137"/>
      <c r="AND5" s="137"/>
      <c r="ANE5" s="137"/>
      <c r="ANF5" s="137"/>
      <c r="ANG5" s="137"/>
      <c r="ANH5" s="137"/>
      <c r="ANI5" s="137"/>
      <c r="ANJ5" s="137"/>
      <c r="ANK5" s="137"/>
      <c r="ANL5" s="137"/>
      <c r="ANM5" s="137"/>
      <c r="ANN5" s="137"/>
      <c r="ANO5" s="137"/>
      <c r="ANP5" s="137"/>
      <c r="ANQ5" s="137"/>
      <c r="ANR5" s="137"/>
      <c r="ANS5" s="137"/>
      <c r="ANT5" s="137"/>
      <c r="ANU5" s="137"/>
      <c r="ANV5" s="137"/>
      <c r="ANW5" s="137"/>
      <c r="ANX5" s="137"/>
      <c r="ANY5" s="137"/>
      <c r="ANZ5" s="137"/>
      <c r="AOA5" s="137"/>
      <c r="AOB5" s="137"/>
      <c r="AOC5" s="137"/>
      <c r="AOD5" s="137"/>
      <c r="AOE5" s="137"/>
      <c r="AOF5" s="137"/>
      <c r="AOG5" s="137"/>
      <c r="AOH5" s="137"/>
      <c r="AOI5" s="137"/>
      <c r="AOJ5" s="137"/>
      <c r="AOK5" s="137"/>
      <c r="AOL5" s="137"/>
      <c r="AOM5" s="137"/>
      <c r="AON5" s="137"/>
      <c r="AOO5" s="137"/>
      <c r="AOP5" s="137"/>
      <c r="AOQ5" s="137"/>
      <c r="AOR5" s="137"/>
      <c r="AOS5" s="137"/>
      <c r="AOT5" s="137"/>
      <c r="AOU5" s="137"/>
      <c r="AOV5" s="137"/>
      <c r="AOW5" s="137"/>
      <c r="AOX5" s="137"/>
      <c r="AOY5" s="137"/>
      <c r="AOZ5" s="137"/>
      <c r="APA5" s="137"/>
      <c r="APB5" s="137"/>
      <c r="APC5" s="137"/>
      <c r="APD5" s="137"/>
      <c r="APE5" s="137"/>
      <c r="APF5" s="137"/>
      <c r="APG5" s="137"/>
      <c r="APH5" s="137"/>
      <c r="API5" s="137"/>
      <c r="APJ5" s="137"/>
      <c r="APK5" s="137"/>
      <c r="APL5" s="137"/>
      <c r="APM5" s="137"/>
      <c r="APN5" s="137"/>
      <c r="APO5" s="137"/>
      <c r="APP5" s="137"/>
      <c r="APQ5" s="137"/>
      <c r="APR5" s="137"/>
      <c r="APS5" s="137"/>
      <c r="APT5" s="137"/>
      <c r="APU5" s="137"/>
      <c r="APV5" s="137"/>
      <c r="APW5" s="137"/>
      <c r="APX5" s="137"/>
      <c r="APY5" s="137"/>
      <c r="APZ5" s="137"/>
      <c r="AQA5" s="137"/>
      <c r="AQB5" s="137"/>
      <c r="AQC5" s="137"/>
      <c r="AQD5" s="137"/>
      <c r="AQE5" s="137"/>
      <c r="AQF5" s="137"/>
      <c r="AQG5" s="137"/>
      <c r="AQH5" s="137"/>
      <c r="AQI5" s="137"/>
      <c r="AQJ5" s="137"/>
      <c r="AQK5" s="137"/>
      <c r="AQL5" s="137"/>
      <c r="AQM5" s="137"/>
      <c r="AQN5" s="137"/>
      <c r="AQO5" s="137"/>
      <c r="AQP5" s="137"/>
      <c r="AQQ5" s="137"/>
      <c r="AQR5" s="137"/>
      <c r="AQS5" s="137"/>
      <c r="AQT5" s="137"/>
      <c r="AQU5" s="137"/>
      <c r="AQV5" s="137"/>
      <c r="AQW5" s="137"/>
      <c r="AQX5" s="137"/>
      <c r="AQY5" s="137"/>
      <c r="AQZ5" s="137"/>
      <c r="ARA5" s="137"/>
      <c r="ARB5" s="137"/>
      <c r="ARC5" s="137"/>
      <c r="ARD5" s="137"/>
      <c r="ARE5" s="137"/>
      <c r="ARF5" s="137"/>
      <c r="ARG5" s="137"/>
      <c r="ARH5" s="137"/>
      <c r="ARI5" s="137"/>
      <c r="ARJ5" s="137"/>
      <c r="ARK5" s="137"/>
      <c r="ARL5" s="137"/>
      <c r="ARM5" s="137"/>
      <c r="ARN5" s="137"/>
      <c r="ARO5" s="137"/>
      <c r="ARP5" s="137"/>
      <c r="ARQ5" s="137"/>
      <c r="ARR5" s="137"/>
      <c r="ARS5" s="137"/>
      <c r="ART5" s="137"/>
      <c r="ARU5" s="137"/>
      <c r="ARV5" s="137"/>
      <c r="ARW5" s="137"/>
      <c r="ARX5" s="137"/>
      <c r="ARY5" s="137"/>
      <c r="ARZ5" s="137"/>
      <c r="ASA5" s="137"/>
      <c r="ASB5" s="137"/>
      <c r="ASC5" s="137"/>
      <c r="ASD5" s="137"/>
      <c r="ASE5" s="137"/>
      <c r="ASF5" s="137"/>
      <c r="ASG5" s="137"/>
      <c r="ASH5" s="137"/>
      <c r="ASI5" s="137"/>
      <c r="ASJ5" s="137"/>
      <c r="ASK5" s="137"/>
      <c r="ASL5" s="137"/>
      <c r="ASM5" s="137"/>
      <c r="ASN5" s="137"/>
      <c r="ASO5" s="137"/>
      <c r="ASP5" s="137"/>
      <c r="ASQ5" s="137"/>
      <c r="ASR5" s="137"/>
      <c r="ASS5" s="137"/>
      <c r="AST5" s="137"/>
      <c r="ASU5" s="137"/>
      <c r="ASV5" s="137"/>
      <c r="ASW5" s="137"/>
      <c r="ASX5" s="137"/>
      <c r="ASY5" s="137"/>
      <c r="ASZ5" s="137"/>
      <c r="ATA5" s="137"/>
      <c r="ATB5" s="137"/>
      <c r="ATC5" s="137"/>
      <c r="ATD5" s="137"/>
      <c r="ATE5" s="137"/>
      <c r="ATF5" s="137"/>
      <c r="ATG5" s="137"/>
      <c r="ATH5" s="137"/>
      <c r="ATI5" s="137"/>
      <c r="ATJ5" s="137"/>
      <c r="ATK5" s="137"/>
      <c r="ATL5" s="137"/>
      <c r="ATM5" s="137"/>
      <c r="ATN5" s="137"/>
      <c r="ATO5" s="137"/>
      <c r="ATP5" s="137"/>
      <c r="ATQ5" s="137"/>
      <c r="ATR5" s="137"/>
      <c r="ATS5" s="137"/>
      <c r="ATT5" s="137"/>
      <c r="ATU5" s="137"/>
      <c r="ATV5" s="137"/>
      <c r="ATW5" s="137"/>
      <c r="ATX5" s="137"/>
      <c r="ATY5" s="137"/>
      <c r="ATZ5" s="137"/>
      <c r="AUA5" s="137"/>
      <c r="AUB5" s="137"/>
      <c r="AUC5" s="137"/>
      <c r="AUD5" s="137"/>
      <c r="AUE5" s="137"/>
      <c r="AUF5" s="137"/>
      <c r="AUG5" s="137"/>
      <c r="AUH5" s="137"/>
      <c r="AUI5" s="137"/>
      <c r="AUJ5" s="137"/>
      <c r="AUK5" s="137"/>
      <c r="AUL5" s="137"/>
      <c r="AUM5" s="137"/>
      <c r="AUN5" s="137"/>
      <c r="AUO5" s="137"/>
      <c r="AUP5" s="137"/>
      <c r="AUQ5" s="137"/>
      <c r="AUR5" s="137"/>
      <c r="AUS5" s="137"/>
      <c r="AUT5" s="137"/>
      <c r="AUU5" s="137"/>
      <c r="AUV5" s="137"/>
      <c r="AUW5" s="137"/>
      <c r="AUX5" s="137"/>
      <c r="AUY5" s="137"/>
      <c r="AUZ5" s="137"/>
      <c r="AVA5" s="137"/>
      <c r="AVB5" s="137"/>
      <c r="AVC5" s="137"/>
      <c r="AVD5" s="137"/>
      <c r="AVE5" s="137"/>
      <c r="AVF5" s="137"/>
      <c r="AVG5" s="137"/>
      <c r="AVH5" s="137"/>
      <c r="AVI5" s="137"/>
      <c r="AVJ5" s="137"/>
      <c r="AVK5" s="137"/>
      <c r="AVL5" s="137"/>
      <c r="AVM5" s="137"/>
      <c r="AVN5" s="137"/>
      <c r="AVO5" s="137"/>
      <c r="AVP5" s="137"/>
      <c r="AVQ5" s="137"/>
      <c r="AVR5" s="137"/>
      <c r="AVS5" s="137"/>
      <c r="AVT5" s="137"/>
      <c r="AVU5" s="137"/>
      <c r="AVV5" s="137"/>
      <c r="AVW5" s="137"/>
      <c r="AVX5" s="137"/>
      <c r="AVY5" s="137"/>
      <c r="AVZ5" s="137"/>
      <c r="AWA5" s="137"/>
      <c r="AWB5" s="137"/>
      <c r="AWC5" s="137"/>
      <c r="AWD5" s="137"/>
      <c r="AWE5" s="137"/>
      <c r="AWF5" s="137"/>
      <c r="AWG5" s="137"/>
      <c r="AWH5" s="137"/>
      <c r="AWI5" s="137"/>
      <c r="AWJ5" s="137"/>
      <c r="AWK5" s="137"/>
      <c r="AWL5" s="137"/>
      <c r="AWM5" s="137"/>
      <c r="AWN5" s="137"/>
      <c r="AWO5" s="137"/>
      <c r="AWP5" s="137"/>
      <c r="AWQ5" s="137"/>
      <c r="AWR5" s="137"/>
      <c r="AWS5" s="137"/>
      <c r="AWT5" s="137"/>
      <c r="AWU5" s="137"/>
      <c r="AWV5" s="137"/>
      <c r="AWW5" s="137"/>
      <c r="AWX5" s="137"/>
      <c r="AWY5" s="137"/>
      <c r="AWZ5" s="137"/>
      <c r="AXA5" s="137"/>
      <c r="AXB5" s="137"/>
      <c r="AXC5" s="137"/>
      <c r="AXD5" s="137"/>
      <c r="AXE5" s="137"/>
      <c r="AXF5" s="137"/>
      <c r="AXG5" s="137"/>
      <c r="AXH5" s="137"/>
      <c r="AXI5" s="137"/>
      <c r="AXJ5" s="137"/>
      <c r="AXK5" s="137"/>
      <c r="AXL5" s="137"/>
      <c r="AXM5" s="137"/>
      <c r="AXN5" s="137"/>
      <c r="AXO5" s="137"/>
      <c r="AXP5" s="137"/>
      <c r="AXQ5" s="137"/>
      <c r="AXR5" s="137"/>
      <c r="AXS5" s="137"/>
      <c r="AXT5" s="137"/>
      <c r="AXU5" s="137"/>
      <c r="AXV5" s="137"/>
      <c r="AXW5" s="137"/>
      <c r="AXX5" s="137"/>
      <c r="AXY5" s="137"/>
      <c r="AXZ5" s="137"/>
      <c r="AYA5" s="137"/>
      <c r="AYB5" s="137"/>
      <c r="AYC5" s="137"/>
      <c r="AYD5" s="137"/>
      <c r="AYE5" s="137"/>
      <c r="AYF5" s="137"/>
      <c r="AYG5" s="137"/>
      <c r="AYH5" s="137"/>
      <c r="AYI5" s="137"/>
      <c r="AYJ5" s="137"/>
      <c r="AYK5" s="137"/>
      <c r="AYL5" s="137"/>
      <c r="AYM5" s="137"/>
      <c r="AYN5" s="137"/>
      <c r="AYO5" s="137"/>
      <c r="AYP5" s="137"/>
      <c r="AYQ5" s="137"/>
      <c r="AYR5" s="137"/>
      <c r="AYS5" s="137"/>
      <c r="AYT5" s="137"/>
      <c r="AYU5" s="137"/>
      <c r="AYV5" s="137"/>
      <c r="AYW5" s="137"/>
      <c r="AYX5" s="137"/>
      <c r="AYY5" s="137"/>
      <c r="AYZ5" s="137"/>
      <c r="AZA5" s="137"/>
      <c r="AZB5" s="137"/>
      <c r="AZC5" s="137"/>
      <c r="AZD5" s="137"/>
      <c r="AZE5" s="137"/>
      <c r="AZF5" s="137"/>
      <c r="AZG5" s="137"/>
      <c r="AZH5" s="137"/>
      <c r="AZI5" s="137"/>
      <c r="AZJ5" s="137"/>
      <c r="AZK5" s="137"/>
      <c r="AZL5" s="137"/>
      <c r="AZM5" s="137"/>
      <c r="AZN5" s="137"/>
      <c r="AZO5" s="137"/>
      <c r="AZP5" s="137"/>
      <c r="AZQ5" s="137"/>
      <c r="AZR5" s="137"/>
      <c r="AZS5" s="137"/>
      <c r="AZT5" s="137"/>
      <c r="AZU5" s="137"/>
      <c r="AZV5" s="137"/>
      <c r="AZW5" s="137"/>
      <c r="AZX5" s="137"/>
      <c r="AZY5" s="137"/>
      <c r="AZZ5" s="137"/>
      <c r="BAA5" s="137"/>
      <c r="BAB5" s="137"/>
      <c r="BAC5" s="137"/>
      <c r="BAD5" s="137"/>
      <c r="BAE5" s="137"/>
      <c r="BAF5" s="137"/>
      <c r="BAG5" s="137"/>
      <c r="BAH5" s="137"/>
      <c r="BAI5" s="137"/>
      <c r="BAJ5" s="137"/>
      <c r="BAK5" s="137"/>
      <c r="BAL5" s="137"/>
      <c r="BAM5" s="137"/>
      <c r="BAN5" s="137"/>
      <c r="BAO5" s="137"/>
      <c r="BAP5" s="137"/>
      <c r="BAQ5" s="137"/>
      <c r="BAR5" s="137"/>
      <c r="BAS5" s="137"/>
      <c r="BAT5" s="137"/>
      <c r="BAU5" s="137"/>
      <c r="BAV5" s="137"/>
      <c r="BAW5" s="137"/>
      <c r="BAX5" s="137"/>
      <c r="BAY5" s="137"/>
      <c r="BAZ5" s="137"/>
      <c r="BBA5" s="137"/>
      <c r="BBB5" s="137"/>
      <c r="BBC5" s="137"/>
      <c r="BBD5" s="137"/>
      <c r="BBE5" s="137"/>
      <c r="BBF5" s="137"/>
      <c r="BBG5" s="137"/>
      <c r="BBH5" s="137"/>
      <c r="BBI5" s="137"/>
      <c r="BBJ5" s="137"/>
      <c r="BBK5" s="137"/>
      <c r="BBL5" s="137"/>
      <c r="BBM5" s="137"/>
      <c r="BBN5" s="137"/>
      <c r="BBO5" s="137"/>
      <c r="BBP5" s="137"/>
      <c r="BBQ5" s="137"/>
      <c r="BBR5" s="137"/>
      <c r="BBS5" s="137"/>
      <c r="BBT5" s="137"/>
      <c r="BBU5" s="137"/>
      <c r="BBV5" s="137"/>
      <c r="BBW5" s="137"/>
      <c r="BBX5" s="137"/>
      <c r="BBY5" s="137"/>
      <c r="BBZ5" s="137"/>
      <c r="BCA5" s="137"/>
      <c r="BCB5" s="137"/>
      <c r="BCC5" s="137"/>
      <c r="BCD5" s="137"/>
      <c r="BCE5" s="137"/>
      <c r="BCF5" s="137"/>
      <c r="BCG5" s="137"/>
      <c r="BCH5" s="137"/>
      <c r="BCI5" s="137"/>
      <c r="BCJ5" s="137"/>
      <c r="BCK5" s="137"/>
      <c r="BCL5" s="137"/>
      <c r="BCM5" s="137"/>
      <c r="BCN5" s="137"/>
      <c r="BCO5" s="137"/>
      <c r="BCP5" s="137"/>
      <c r="BCQ5" s="137"/>
      <c r="BCR5" s="137"/>
      <c r="BCS5" s="137"/>
      <c r="BCT5" s="137"/>
      <c r="BCU5" s="137"/>
      <c r="BCV5" s="137"/>
      <c r="BCW5" s="137"/>
      <c r="BCX5" s="137"/>
      <c r="BCY5" s="137"/>
      <c r="BCZ5" s="137"/>
      <c r="BDA5" s="137"/>
      <c r="BDB5" s="137"/>
      <c r="BDC5" s="137"/>
      <c r="BDD5" s="137"/>
      <c r="BDE5" s="137"/>
      <c r="BDF5" s="137"/>
      <c r="BDG5" s="137"/>
      <c r="BDH5" s="137"/>
      <c r="BDI5" s="137"/>
      <c r="BDJ5" s="137"/>
      <c r="BDK5" s="137"/>
      <c r="BDL5" s="137"/>
      <c r="BDM5" s="137"/>
      <c r="BDN5" s="137"/>
      <c r="BDO5" s="137"/>
      <c r="BDP5" s="137"/>
      <c r="BDQ5" s="137"/>
      <c r="BDR5" s="137"/>
      <c r="BDS5" s="137"/>
      <c r="BDT5" s="137"/>
      <c r="BDU5" s="137"/>
      <c r="BDV5" s="137"/>
      <c r="BDW5" s="137"/>
      <c r="BDX5" s="137"/>
      <c r="BDY5" s="137"/>
      <c r="BDZ5" s="137"/>
      <c r="BEA5" s="137"/>
      <c r="BEB5" s="137"/>
      <c r="BEC5" s="137"/>
      <c r="BED5" s="137"/>
      <c r="BEE5" s="137"/>
      <c r="BEF5" s="137"/>
      <c r="BEG5" s="137"/>
      <c r="BEH5" s="137"/>
      <c r="BEI5" s="137"/>
      <c r="BEJ5" s="137"/>
      <c r="BEK5" s="137"/>
      <c r="BEL5" s="137"/>
      <c r="BEM5" s="137"/>
      <c r="BEN5" s="137"/>
      <c r="BEO5" s="137"/>
      <c r="BEP5" s="137"/>
      <c r="BEQ5" s="137"/>
      <c r="BER5" s="137"/>
      <c r="BES5" s="137"/>
      <c r="BET5" s="137"/>
      <c r="BEU5" s="137"/>
      <c r="BEV5" s="137"/>
      <c r="BEW5" s="137"/>
      <c r="BEX5" s="137"/>
      <c r="BEY5" s="137"/>
      <c r="BEZ5" s="137"/>
      <c r="BFA5" s="137"/>
      <c r="BFB5" s="137"/>
      <c r="BFC5" s="137"/>
      <c r="BFD5" s="137"/>
      <c r="BFE5" s="137"/>
      <c r="BFF5" s="137"/>
      <c r="BFG5" s="137"/>
      <c r="BFH5" s="137"/>
      <c r="BFI5" s="137"/>
      <c r="BFJ5" s="137"/>
      <c r="BFK5" s="137"/>
      <c r="BFL5" s="137"/>
      <c r="BFM5" s="137"/>
      <c r="BFN5" s="137"/>
      <c r="BFO5" s="137"/>
      <c r="BFP5" s="137"/>
      <c r="BFQ5" s="137"/>
      <c r="BFR5" s="137"/>
      <c r="BFS5" s="137"/>
      <c r="BFT5" s="137"/>
      <c r="BFU5" s="137"/>
      <c r="BFV5" s="137"/>
      <c r="BFW5" s="137"/>
      <c r="BFX5" s="137"/>
      <c r="BFY5" s="137"/>
      <c r="BFZ5" s="137"/>
      <c r="BGA5" s="137"/>
      <c r="BGB5" s="137"/>
      <c r="BGC5" s="137"/>
      <c r="BGD5" s="137"/>
      <c r="BGE5" s="137"/>
      <c r="BGF5" s="137"/>
      <c r="BGG5" s="137"/>
      <c r="BGH5" s="137"/>
      <c r="BGI5" s="137"/>
      <c r="BGJ5" s="137"/>
      <c r="BGK5" s="137"/>
      <c r="BGL5" s="137"/>
      <c r="BGM5" s="137"/>
      <c r="BGN5" s="137"/>
      <c r="BGO5" s="137"/>
      <c r="BGP5" s="137"/>
      <c r="BGQ5" s="137"/>
      <c r="BGR5" s="137"/>
      <c r="BGS5" s="137"/>
      <c r="BGT5" s="137"/>
      <c r="BGU5" s="137"/>
      <c r="BGV5" s="137"/>
      <c r="BGW5" s="137"/>
      <c r="BGX5" s="137"/>
      <c r="BGY5" s="137"/>
      <c r="BGZ5" s="137"/>
      <c r="BHA5" s="137"/>
      <c r="BHB5" s="137"/>
      <c r="BHC5" s="137"/>
      <c r="BHD5" s="137"/>
      <c r="BHE5" s="137"/>
      <c r="BHF5" s="137"/>
      <c r="BHG5" s="137"/>
      <c r="BHH5" s="137"/>
      <c r="BHI5" s="137"/>
      <c r="BHJ5" s="137"/>
      <c r="BHK5" s="137"/>
      <c r="BHL5" s="137"/>
      <c r="BHM5" s="137"/>
      <c r="BHN5" s="137"/>
      <c r="BHO5" s="137"/>
      <c r="BHP5" s="137"/>
      <c r="BHQ5" s="137"/>
      <c r="BHR5" s="137"/>
      <c r="BHS5" s="137"/>
      <c r="BHT5" s="137"/>
      <c r="BHU5" s="137"/>
      <c r="BHV5" s="137"/>
      <c r="BHW5" s="137"/>
      <c r="BHX5" s="137"/>
      <c r="BHY5" s="137"/>
      <c r="BHZ5" s="137"/>
      <c r="BIA5" s="137"/>
      <c r="BIB5" s="137"/>
      <c r="BIC5" s="137"/>
      <c r="BID5" s="137"/>
      <c r="BIE5" s="137"/>
      <c r="BIF5" s="137"/>
      <c r="BIG5" s="137"/>
      <c r="BIH5" s="137"/>
      <c r="BII5" s="137"/>
      <c r="BIJ5" s="137"/>
      <c r="BIK5" s="137"/>
      <c r="BIL5" s="137"/>
      <c r="BIM5" s="137"/>
      <c r="BIN5" s="137"/>
      <c r="BIO5" s="137"/>
      <c r="BIP5" s="137"/>
      <c r="BIQ5" s="137"/>
      <c r="BIR5" s="137"/>
      <c r="BIS5" s="137"/>
      <c r="BIT5" s="137"/>
      <c r="BIU5" s="137"/>
      <c r="BIV5" s="137"/>
      <c r="BIW5" s="137"/>
      <c r="BIX5" s="137"/>
      <c r="BIY5" s="137"/>
      <c r="BIZ5" s="137"/>
      <c r="BJA5" s="137"/>
      <c r="BJB5" s="137"/>
      <c r="BJC5" s="137"/>
      <c r="BJD5" s="137"/>
      <c r="BJE5" s="137"/>
      <c r="BJF5" s="137"/>
      <c r="BJG5" s="137"/>
      <c r="BJH5" s="137"/>
      <c r="BJI5" s="137"/>
      <c r="BJJ5" s="137"/>
      <c r="BJK5" s="137"/>
      <c r="BJL5" s="137"/>
      <c r="BJM5" s="137"/>
      <c r="BJN5" s="137"/>
      <c r="BJO5" s="137"/>
      <c r="BJP5" s="137"/>
      <c r="BJQ5" s="137"/>
      <c r="BJR5" s="137"/>
      <c r="BJS5" s="137"/>
      <c r="BJT5" s="137"/>
      <c r="BJU5" s="137"/>
      <c r="BJV5" s="137"/>
      <c r="BJW5" s="137"/>
      <c r="BJX5" s="137"/>
      <c r="BJY5" s="137"/>
      <c r="BJZ5" s="137"/>
      <c r="BKA5" s="137"/>
      <c r="BKB5" s="137"/>
      <c r="BKC5" s="137"/>
      <c r="BKD5" s="137"/>
      <c r="BKE5" s="137"/>
      <c r="BKF5" s="137"/>
      <c r="BKG5" s="137"/>
      <c r="BKH5" s="137"/>
      <c r="BKI5" s="137"/>
      <c r="BKJ5" s="137"/>
      <c r="BKK5" s="137"/>
      <c r="BKL5" s="137"/>
      <c r="BKM5" s="137"/>
      <c r="BKN5" s="137"/>
      <c r="BKO5" s="137"/>
      <c r="BKP5" s="137"/>
      <c r="BKQ5" s="137"/>
      <c r="BKR5" s="137"/>
      <c r="BKS5" s="137"/>
      <c r="BKT5" s="137"/>
      <c r="BKU5" s="137"/>
      <c r="BKV5" s="137"/>
      <c r="BKW5" s="137"/>
      <c r="BKX5" s="137"/>
      <c r="BKY5" s="137"/>
      <c r="BKZ5" s="137"/>
      <c r="BLA5" s="137"/>
      <c r="BLB5" s="137"/>
      <c r="BLC5" s="137"/>
      <c r="BLD5" s="137"/>
      <c r="BLE5" s="137"/>
      <c r="BLF5" s="137"/>
      <c r="BLG5" s="137"/>
      <c r="BLH5" s="137"/>
      <c r="BLI5" s="137"/>
      <c r="BLJ5" s="137"/>
      <c r="BLK5" s="137"/>
      <c r="BLL5" s="137"/>
      <c r="BLM5" s="137"/>
      <c r="BLN5" s="137"/>
      <c r="BLO5" s="137"/>
      <c r="BLP5" s="137"/>
      <c r="BLQ5" s="137"/>
      <c r="BLR5" s="137"/>
      <c r="BLS5" s="137"/>
      <c r="BLT5" s="137"/>
      <c r="BLU5" s="137"/>
      <c r="BLV5" s="137"/>
      <c r="BLW5" s="137"/>
      <c r="BLX5" s="137"/>
      <c r="BLY5" s="137"/>
      <c r="BLZ5" s="137"/>
      <c r="BMA5" s="137"/>
      <c r="BMB5" s="137"/>
      <c r="BMC5" s="137"/>
      <c r="BMD5" s="137"/>
      <c r="BME5" s="137"/>
      <c r="BMF5" s="137"/>
      <c r="BMG5" s="137"/>
      <c r="BMH5" s="137"/>
      <c r="BMI5" s="137"/>
      <c r="BMJ5" s="137"/>
      <c r="BMK5" s="137"/>
      <c r="BML5" s="137"/>
      <c r="BMM5" s="137"/>
      <c r="BMN5" s="137"/>
      <c r="BMO5" s="137"/>
      <c r="BMP5" s="137"/>
      <c r="BMQ5" s="137"/>
      <c r="BMR5" s="137"/>
      <c r="BMS5" s="137"/>
      <c r="BMT5" s="137"/>
      <c r="BMU5" s="137"/>
      <c r="BMV5" s="137"/>
      <c r="BMW5" s="137"/>
      <c r="BMX5" s="137"/>
      <c r="BMY5" s="137"/>
      <c r="BMZ5" s="137"/>
      <c r="BNA5" s="137"/>
      <c r="BNB5" s="137"/>
      <c r="BNC5" s="137"/>
      <c r="BND5" s="137"/>
      <c r="BNE5" s="137"/>
      <c r="BNF5" s="137"/>
      <c r="BNG5" s="137"/>
      <c r="BNH5" s="137"/>
      <c r="BNI5" s="137"/>
      <c r="BNJ5" s="137"/>
      <c r="BNK5" s="137"/>
      <c r="BNL5" s="137"/>
      <c r="BNM5" s="137"/>
      <c r="BNN5" s="137"/>
      <c r="BNO5" s="137"/>
      <c r="BNP5" s="137"/>
      <c r="BNQ5" s="137"/>
      <c r="BNR5" s="137"/>
      <c r="BNS5" s="137"/>
      <c r="BNT5" s="137"/>
      <c r="BNU5" s="137"/>
      <c r="BNV5" s="137"/>
      <c r="BNW5" s="137"/>
      <c r="BNX5" s="137"/>
      <c r="BNY5" s="137"/>
      <c r="BNZ5" s="137"/>
      <c r="BOA5" s="137"/>
      <c r="BOB5" s="137"/>
      <c r="BOC5" s="137"/>
      <c r="BOD5" s="137"/>
      <c r="BOE5" s="137"/>
      <c r="BOF5" s="137"/>
      <c r="BOG5" s="137"/>
      <c r="BOH5" s="137"/>
      <c r="BOI5" s="137"/>
      <c r="BOJ5" s="137"/>
      <c r="BOK5" s="137"/>
      <c r="BOL5" s="137"/>
      <c r="BOM5" s="137"/>
      <c r="BON5" s="137"/>
      <c r="BOO5" s="137"/>
      <c r="BOP5" s="137"/>
      <c r="BOQ5" s="137"/>
      <c r="BOR5" s="137"/>
      <c r="BOS5" s="137"/>
      <c r="BOT5" s="137"/>
      <c r="BOU5" s="137"/>
      <c r="BOV5" s="137"/>
      <c r="BOW5" s="137"/>
      <c r="BOX5" s="137"/>
      <c r="BOY5" s="137"/>
      <c r="BOZ5" s="137"/>
      <c r="BPA5" s="137"/>
      <c r="BPB5" s="137"/>
      <c r="BPC5" s="137"/>
      <c r="BPD5" s="137"/>
      <c r="BPE5" s="137"/>
      <c r="BPF5" s="137"/>
      <c r="BPG5" s="137"/>
      <c r="BPH5" s="137"/>
      <c r="BPI5" s="137"/>
      <c r="BPJ5" s="137"/>
      <c r="BPK5" s="137"/>
      <c r="BPL5" s="137"/>
      <c r="BPM5" s="137"/>
      <c r="BPN5" s="137"/>
      <c r="BPO5" s="137"/>
      <c r="BPP5" s="137"/>
      <c r="BPQ5" s="137"/>
      <c r="BPR5" s="137"/>
      <c r="BPS5" s="137"/>
      <c r="BPT5" s="137"/>
      <c r="BPU5" s="137"/>
      <c r="BPV5" s="137"/>
      <c r="BPW5" s="137"/>
      <c r="BPX5" s="137"/>
      <c r="BPY5" s="137"/>
      <c r="BPZ5" s="137"/>
      <c r="BQA5" s="137"/>
      <c r="BQB5" s="137"/>
      <c r="BQC5" s="137"/>
      <c r="BQD5" s="137"/>
      <c r="BQE5" s="137"/>
      <c r="BQF5" s="137"/>
      <c r="BQG5" s="137"/>
      <c r="BQH5" s="137"/>
      <c r="BQI5" s="137"/>
      <c r="BQJ5" s="137"/>
      <c r="BQK5" s="137"/>
      <c r="BQL5" s="137"/>
      <c r="BQM5" s="137"/>
      <c r="BQN5" s="137"/>
      <c r="BQO5" s="137"/>
      <c r="BQP5" s="137"/>
      <c r="BQQ5" s="137"/>
      <c r="BQR5" s="137"/>
      <c r="BQS5" s="137"/>
      <c r="BQT5" s="137"/>
      <c r="BQU5" s="137"/>
      <c r="BQV5" s="137"/>
      <c r="BQW5" s="137"/>
      <c r="BQX5" s="137"/>
      <c r="BQY5" s="137"/>
      <c r="BQZ5" s="137"/>
      <c r="BRA5" s="137"/>
      <c r="BRB5" s="137"/>
      <c r="BRC5" s="137"/>
      <c r="BRD5" s="137"/>
      <c r="BRE5" s="137"/>
      <c r="BRF5" s="137"/>
      <c r="BRG5" s="137"/>
      <c r="BRH5" s="137"/>
      <c r="BRI5" s="137"/>
      <c r="BRJ5" s="137"/>
      <c r="BRK5" s="137"/>
      <c r="BRL5" s="137"/>
      <c r="BRM5" s="137"/>
      <c r="BRN5" s="137"/>
      <c r="BRO5" s="137"/>
      <c r="BRP5" s="137"/>
      <c r="BRQ5" s="137"/>
      <c r="BRR5" s="137"/>
      <c r="BRS5" s="137"/>
      <c r="BRT5" s="137"/>
      <c r="BRU5" s="137"/>
      <c r="BRV5" s="137"/>
      <c r="BRW5" s="137"/>
      <c r="BRX5" s="137"/>
      <c r="BRY5" s="137"/>
      <c r="BRZ5" s="137"/>
      <c r="BSA5" s="137"/>
      <c r="BSB5" s="137"/>
      <c r="BSC5" s="137"/>
      <c r="BSD5" s="137"/>
      <c r="BSE5" s="137"/>
      <c r="BSF5" s="137"/>
      <c r="BSG5" s="137"/>
      <c r="BSH5" s="137"/>
      <c r="BSI5" s="137"/>
      <c r="BSJ5" s="137"/>
      <c r="BSK5" s="137"/>
      <c r="BSL5" s="137"/>
      <c r="BSM5" s="137"/>
      <c r="BSN5" s="137"/>
      <c r="BSO5" s="137"/>
      <c r="BSP5" s="137"/>
      <c r="BSQ5" s="137"/>
      <c r="BSR5" s="137"/>
      <c r="BSS5" s="137"/>
      <c r="BST5" s="137"/>
      <c r="BSU5" s="137"/>
      <c r="BSV5" s="137"/>
      <c r="BSW5" s="137"/>
      <c r="BSX5" s="137"/>
      <c r="BSY5" s="137"/>
      <c r="BSZ5" s="137"/>
      <c r="BTA5" s="137"/>
      <c r="BTB5" s="137"/>
      <c r="BTC5" s="137"/>
      <c r="BTD5" s="137"/>
      <c r="BTE5" s="137"/>
      <c r="BTF5" s="137"/>
      <c r="BTG5" s="137"/>
      <c r="BTH5" s="137"/>
      <c r="BTI5" s="137"/>
      <c r="BTJ5" s="137"/>
      <c r="BTK5" s="137"/>
      <c r="BTL5" s="137"/>
      <c r="BTM5" s="137"/>
      <c r="BTN5" s="137"/>
      <c r="BTO5" s="137"/>
      <c r="BTP5" s="137"/>
      <c r="BTQ5" s="137"/>
      <c r="BTR5" s="137"/>
      <c r="BTS5" s="137"/>
      <c r="BTT5" s="137"/>
      <c r="BTU5" s="137"/>
      <c r="BTV5" s="137"/>
      <c r="BTW5" s="137"/>
      <c r="BTX5" s="137"/>
      <c r="BTY5" s="137"/>
      <c r="BTZ5" s="137"/>
      <c r="BUA5" s="137"/>
      <c r="BUB5" s="137"/>
      <c r="BUC5" s="137"/>
      <c r="BUD5" s="137"/>
      <c r="BUE5" s="137"/>
      <c r="BUF5" s="137"/>
      <c r="BUG5" s="137"/>
      <c r="BUH5" s="137"/>
      <c r="BUI5" s="137"/>
      <c r="BUJ5" s="137"/>
      <c r="BUK5" s="137"/>
      <c r="BUL5" s="137"/>
      <c r="BUM5" s="137"/>
      <c r="BUN5" s="137"/>
      <c r="BUO5" s="137"/>
      <c r="BUP5" s="137"/>
      <c r="BUQ5" s="137"/>
      <c r="BUR5" s="137"/>
      <c r="BUS5" s="137"/>
      <c r="BUT5" s="137"/>
      <c r="BUU5" s="137"/>
      <c r="BUV5" s="137"/>
      <c r="BUW5" s="137"/>
      <c r="BUX5" s="137"/>
      <c r="BUY5" s="137"/>
      <c r="BUZ5" s="137"/>
      <c r="BVA5" s="137"/>
      <c r="BVB5" s="137"/>
      <c r="BVC5" s="137"/>
      <c r="BVD5" s="137"/>
      <c r="BVE5" s="137"/>
      <c r="BVF5" s="137"/>
      <c r="BVG5" s="137"/>
      <c r="BVH5" s="137"/>
      <c r="BVI5" s="137"/>
      <c r="BVJ5" s="137"/>
      <c r="BVK5" s="137"/>
      <c r="BVL5" s="137"/>
      <c r="BVM5" s="137"/>
      <c r="BVN5" s="137"/>
      <c r="BVO5" s="137"/>
      <c r="BVP5" s="137"/>
      <c r="BVQ5" s="137"/>
      <c r="BVR5" s="137"/>
      <c r="BVS5" s="137"/>
      <c r="BVT5" s="137"/>
      <c r="BVU5" s="137"/>
      <c r="BVV5" s="137"/>
      <c r="BVW5" s="137"/>
      <c r="BVX5" s="137"/>
      <c r="BVY5" s="137"/>
      <c r="BVZ5" s="137"/>
      <c r="BWA5" s="137"/>
      <c r="BWB5" s="137"/>
      <c r="BWC5" s="137"/>
      <c r="BWD5" s="137"/>
      <c r="BWE5" s="137"/>
      <c r="BWF5" s="137"/>
      <c r="BWG5" s="137"/>
      <c r="BWH5" s="137"/>
      <c r="BWI5" s="137"/>
      <c r="BWJ5" s="137"/>
      <c r="BWK5" s="137"/>
      <c r="BWL5" s="137"/>
      <c r="BWM5" s="137"/>
      <c r="BWN5" s="137"/>
      <c r="BWO5" s="137"/>
      <c r="BWP5" s="137"/>
      <c r="BWQ5" s="137"/>
      <c r="BWR5" s="137"/>
      <c r="BWS5" s="137"/>
      <c r="BWT5" s="137"/>
      <c r="BWU5" s="137"/>
      <c r="BWV5" s="137"/>
      <c r="BWW5" s="137"/>
      <c r="BWX5" s="137"/>
      <c r="BWY5" s="137"/>
      <c r="BWZ5" s="137"/>
      <c r="BXA5" s="137"/>
      <c r="BXB5" s="137"/>
      <c r="BXC5" s="137"/>
      <c r="BXD5" s="137"/>
      <c r="BXE5" s="137"/>
      <c r="BXF5" s="137"/>
      <c r="BXG5" s="137"/>
      <c r="BXH5" s="137"/>
      <c r="BXI5" s="137"/>
      <c r="BXJ5" s="137"/>
      <c r="BXK5" s="137"/>
      <c r="BXL5" s="137"/>
      <c r="BXM5" s="137"/>
      <c r="BXN5" s="137"/>
      <c r="BXO5" s="137"/>
      <c r="BXP5" s="137"/>
      <c r="BXQ5" s="137"/>
      <c r="BXR5" s="137"/>
      <c r="BXS5" s="137"/>
      <c r="BXT5" s="137"/>
      <c r="BXU5" s="137"/>
      <c r="BXV5" s="137"/>
      <c r="BXW5" s="137"/>
      <c r="BXX5" s="137"/>
      <c r="BXY5" s="137"/>
      <c r="BXZ5" s="137"/>
      <c r="BYA5" s="137"/>
      <c r="BYB5" s="137"/>
      <c r="BYC5" s="137"/>
      <c r="BYD5" s="137"/>
      <c r="BYE5" s="137"/>
      <c r="BYF5" s="137"/>
      <c r="BYG5" s="137"/>
      <c r="BYH5" s="137"/>
      <c r="BYI5" s="137"/>
      <c r="BYJ5" s="137"/>
      <c r="BYK5" s="137"/>
      <c r="BYL5" s="137"/>
      <c r="BYM5" s="137"/>
      <c r="BYN5" s="137"/>
      <c r="BYO5" s="137"/>
      <c r="BYP5" s="137"/>
      <c r="BYQ5" s="137"/>
      <c r="BYR5" s="137"/>
      <c r="BYS5" s="137"/>
      <c r="BYT5" s="137"/>
      <c r="BYU5" s="137"/>
      <c r="BYV5" s="137"/>
      <c r="BYW5" s="137"/>
      <c r="BYX5" s="137"/>
      <c r="BYY5" s="137"/>
      <c r="BYZ5" s="137"/>
      <c r="BZA5" s="137"/>
      <c r="BZB5" s="137"/>
      <c r="BZC5" s="137"/>
      <c r="BZD5" s="137"/>
      <c r="BZE5" s="137"/>
      <c r="BZF5" s="137"/>
      <c r="BZG5" s="137"/>
      <c r="BZH5" s="137"/>
      <c r="BZI5" s="137"/>
      <c r="BZJ5" s="137"/>
      <c r="BZK5" s="137"/>
      <c r="BZL5" s="137"/>
      <c r="BZM5" s="137"/>
      <c r="BZN5" s="137"/>
      <c r="BZO5" s="137"/>
      <c r="BZP5" s="137"/>
      <c r="BZQ5" s="137"/>
      <c r="BZR5" s="137"/>
      <c r="BZS5" s="137"/>
      <c r="BZT5" s="137"/>
      <c r="BZU5" s="137"/>
      <c r="BZV5" s="137"/>
      <c r="BZW5" s="137"/>
      <c r="BZX5" s="137"/>
      <c r="BZY5" s="137"/>
      <c r="BZZ5" s="137"/>
      <c r="CAA5" s="137"/>
      <c r="CAB5" s="137"/>
      <c r="CAC5" s="137"/>
      <c r="CAD5" s="137"/>
      <c r="CAE5" s="137"/>
      <c r="CAF5" s="137"/>
      <c r="CAG5" s="137"/>
      <c r="CAH5" s="137"/>
      <c r="CAI5" s="137"/>
      <c r="CAJ5" s="137"/>
      <c r="CAK5" s="137"/>
      <c r="CAL5" s="137"/>
      <c r="CAM5" s="137"/>
      <c r="CAN5" s="137"/>
      <c r="CAO5" s="137"/>
      <c r="CAP5" s="137"/>
      <c r="CAQ5" s="137"/>
      <c r="CAR5" s="137"/>
      <c r="CAS5" s="137"/>
      <c r="CAT5" s="137"/>
      <c r="CAU5" s="137"/>
      <c r="CAV5" s="137"/>
      <c r="CAW5" s="137"/>
      <c r="CAX5" s="137"/>
      <c r="CAY5" s="137"/>
      <c r="CAZ5" s="137"/>
      <c r="CBA5" s="137"/>
      <c r="CBB5" s="137"/>
      <c r="CBC5" s="137"/>
      <c r="CBD5" s="137"/>
      <c r="CBE5" s="137"/>
      <c r="CBF5" s="137"/>
      <c r="CBG5" s="137"/>
      <c r="CBH5" s="137"/>
      <c r="CBI5" s="137"/>
      <c r="CBJ5" s="137"/>
      <c r="CBK5" s="137"/>
      <c r="CBL5" s="137"/>
      <c r="CBM5" s="137"/>
      <c r="CBN5" s="137"/>
      <c r="CBO5" s="137"/>
      <c r="CBP5" s="137"/>
      <c r="CBQ5" s="137"/>
      <c r="CBR5" s="137"/>
      <c r="CBS5" s="137"/>
      <c r="CBT5" s="137"/>
      <c r="CBU5" s="137"/>
      <c r="CBV5" s="137"/>
      <c r="CBW5" s="137"/>
      <c r="CBX5" s="137"/>
      <c r="CBY5" s="137"/>
      <c r="CBZ5" s="137"/>
      <c r="CCA5" s="137"/>
      <c r="CCB5" s="137"/>
      <c r="CCC5" s="137"/>
      <c r="CCD5" s="137"/>
      <c r="CCE5" s="137"/>
      <c r="CCF5" s="137"/>
      <c r="CCG5" s="137"/>
      <c r="CCH5" s="137"/>
      <c r="CCI5" s="137"/>
      <c r="CCJ5" s="137"/>
      <c r="CCK5" s="137"/>
      <c r="CCL5" s="137"/>
      <c r="CCM5" s="137"/>
      <c r="CCN5" s="137"/>
      <c r="CCO5" s="137"/>
      <c r="CCP5" s="137"/>
      <c r="CCQ5" s="137"/>
      <c r="CCR5" s="137"/>
      <c r="CCS5" s="137"/>
      <c r="CCT5" s="137"/>
      <c r="CCU5" s="137"/>
      <c r="CCV5" s="137"/>
      <c r="CCW5" s="137"/>
      <c r="CCX5" s="137"/>
      <c r="CCY5" s="137"/>
      <c r="CCZ5" s="137"/>
      <c r="CDA5" s="137"/>
      <c r="CDB5" s="137"/>
      <c r="CDC5" s="137"/>
      <c r="CDD5" s="137"/>
      <c r="CDE5" s="137"/>
      <c r="CDF5" s="137"/>
      <c r="CDG5" s="137"/>
      <c r="CDH5" s="137"/>
      <c r="CDI5" s="137"/>
      <c r="CDJ5" s="137"/>
      <c r="CDK5" s="137"/>
      <c r="CDL5" s="137"/>
      <c r="CDM5" s="137"/>
      <c r="CDN5" s="137"/>
      <c r="CDO5" s="137"/>
      <c r="CDP5" s="137"/>
      <c r="CDQ5" s="137"/>
      <c r="CDR5" s="137"/>
      <c r="CDS5" s="137"/>
      <c r="CDT5" s="137"/>
      <c r="CDU5" s="137"/>
      <c r="CDV5" s="137"/>
      <c r="CDW5" s="137"/>
      <c r="CDX5" s="137"/>
      <c r="CDY5" s="137"/>
      <c r="CDZ5" s="137"/>
      <c r="CEA5" s="137"/>
      <c r="CEB5" s="137"/>
      <c r="CEC5" s="137"/>
      <c r="CED5" s="137"/>
      <c r="CEE5" s="137"/>
      <c r="CEF5" s="137"/>
      <c r="CEG5" s="137"/>
      <c r="CEH5" s="137"/>
      <c r="CEI5" s="137"/>
      <c r="CEJ5" s="137"/>
      <c r="CEK5" s="137"/>
      <c r="CEL5" s="137"/>
      <c r="CEM5" s="137"/>
      <c r="CEN5" s="137"/>
      <c r="CEO5" s="137"/>
      <c r="CEP5" s="137"/>
      <c r="CEQ5" s="137"/>
      <c r="CER5" s="137"/>
      <c r="CES5" s="137"/>
      <c r="CET5" s="137"/>
      <c r="CEU5" s="137"/>
      <c r="CEV5" s="137"/>
      <c r="CEW5" s="137"/>
      <c r="CEX5" s="137"/>
      <c r="CEY5" s="137"/>
      <c r="CEZ5" s="137"/>
      <c r="CFA5" s="137"/>
      <c r="CFB5" s="137"/>
      <c r="CFC5" s="137"/>
      <c r="CFD5" s="137"/>
      <c r="CFE5" s="137"/>
      <c r="CFF5" s="137"/>
      <c r="CFG5" s="137"/>
      <c r="CFH5" s="137"/>
      <c r="CFI5" s="137"/>
      <c r="CFJ5" s="137"/>
      <c r="CFK5" s="137"/>
      <c r="CFL5" s="137"/>
      <c r="CFM5" s="137"/>
      <c r="CFN5" s="137"/>
      <c r="CFO5" s="137"/>
      <c r="CFP5" s="137"/>
      <c r="CFQ5" s="137"/>
      <c r="CFR5" s="137"/>
      <c r="CFS5" s="137"/>
      <c r="CFT5" s="137"/>
      <c r="CFU5" s="137"/>
      <c r="CFV5" s="137"/>
      <c r="CFW5" s="137"/>
      <c r="CFX5" s="137"/>
      <c r="CFY5" s="137"/>
      <c r="CFZ5" s="137"/>
      <c r="CGA5" s="137"/>
      <c r="CGB5" s="137"/>
      <c r="CGC5" s="137"/>
      <c r="CGD5" s="137"/>
      <c r="CGE5" s="137"/>
      <c r="CGF5" s="137"/>
      <c r="CGG5" s="137"/>
      <c r="CGH5" s="137"/>
      <c r="CGI5" s="137"/>
      <c r="CGJ5" s="137"/>
      <c r="CGK5" s="137"/>
      <c r="CGL5" s="137"/>
      <c r="CGM5" s="137"/>
      <c r="CGN5" s="137"/>
      <c r="CGO5" s="137"/>
      <c r="CGP5" s="137"/>
      <c r="CGQ5" s="137"/>
      <c r="CGR5" s="137"/>
      <c r="CGS5" s="137"/>
      <c r="CGT5" s="137"/>
      <c r="CGU5" s="137"/>
      <c r="CGV5" s="137"/>
      <c r="CGW5" s="137"/>
      <c r="CGX5" s="137"/>
      <c r="CGY5" s="137"/>
      <c r="CGZ5" s="137"/>
      <c r="CHA5" s="137"/>
      <c r="CHB5" s="137"/>
      <c r="CHC5" s="137"/>
      <c r="CHD5" s="137"/>
      <c r="CHE5" s="137"/>
      <c r="CHF5" s="137"/>
      <c r="CHG5" s="137"/>
      <c r="CHH5" s="137"/>
      <c r="CHI5" s="137"/>
      <c r="CHJ5" s="137"/>
      <c r="CHK5" s="137"/>
      <c r="CHL5" s="137"/>
      <c r="CHM5" s="137"/>
      <c r="CHN5" s="137"/>
      <c r="CHO5" s="137"/>
      <c r="CHP5" s="137"/>
      <c r="CHQ5" s="137"/>
      <c r="CHR5" s="137"/>
      <c r="CHS5" s="137"/>
      <c r="CHT5" s="137"/>
      <c r="CHU5" s="137"/>
      <c r="CHV5" s="137"/>
      <c r="CHW5" s="137"/>
      <c r="CHX5" s="137"/>
      <c r="CHY5" s="137"/>
      <c r="CHZ5" s="137"/>
      <c r="CIA5" s="137"/>
      <c r="CIB5" s="137"/>
      <c r="CIC5" s="137"/>
      <c r="CID5" s="137"/>
      <c r="CIE5" s="137"/>
      <c r="CIF5" s="137"/>
      <c r="CIG5" s="137"/>
      <c r="CIH5" s="137"/>
      <c r="CII5" s="137"/>
      <c r="CIJ5" s="137"/>
      <c r="CIK5" s="137"/>
      <c r="CIL5" s="137"/>
      <c r="CIM5" s="137"/>
      <c r="CIN5" s="137"/>
      <c r="CIO5" s="137"/>
      <c r="CIP5" s="137"/>
      <c r="CIQ5" s="137"/>
      <c r="CIR5" s="137"/>
      <c r="CIS5" s="137"/>
      <c r="CIT5" s="137"/>
      <c r="CIU5" s="137"/>
      <c r="CIV5" s="137"/>
      <c r="CIW5" s="137"/>
      <c r="CIX5" s="137"/>
      <c r="CIY5" s="137"/>
      <c r="CIZ5" s="137"/>
      <c r="CJA5" s="137"/>
      <c r="CJB5" s="137"/>
      <c r="CJC5" s="137"/>
      <c r="CJD5" s="137"/>
      <c r="CJE5" s="137"/>
      <c r="CJF5" s="137"/>
      <c r="CJG5" s="137"/>
      <c r="CJH5" s="137"/>
      <c r="CJI5" s="137"/>
      <c r="CJJ5" s="137"/>
      <c r="CJK5" s="137"/>
      <c r="CJL5" s="137"/>
      <c r="CJM5" s="137"/>
      <c r="CJN5" s="137"/>
      <c r="CJO5" s="137"/>
      <c r="CJP5" s="137"/>
      <c r="CJQ5" s="137"/>
      <c r="CJR5" s="137"/>
      <c r="CJS5" s="137"/>
      <c r="CJT5" s="137"/>
      <c r="CJU5" s="137"/>
      <c r="CJV5" s="137"/>
      <c r="CJW5" s="137"/>
      <c r="CJX5" s="137"/>
      <c r="CJY5" s="137"/>
      <c r="CJZ5" s="137"/>
      <c r="CKA5" s="137"/>
      <c r="CKB5" s="137"/>
      <c r="CKC5" s="137"/>
      <c r="CKD5" s="137"/>
      <c r="CKE5" s="137"/>
      <c r="CKF5" s="137"/>
      <c r="CKG5" s="137"/>
      <c r="CKH5" s="137"/>
      <c r="CKI5" s="137"/>
      <c r="CKJ5" s="137"/>
      <c r="CKK5" s="137"/>
      <c r="CKL5" s="137"/>
      <c r="CKM5" s="137"/>
      <c r="CKN5" s="137"/>
      <c r="CKO5" s="137"/>
      <c r="CKP5" s="137"/>
      <c r="CKQ5" s="137"/>
      <c r="CKR5" s="137"/>
      <c r="CKS5" s="137"/>
      <c r="CKT5" s="137"/>
      <c r="CKU5" s="137"/>
      <c r="CKV5" s="137"/>
      <c r="CKW5" s="137"/>
      <c r="CKX5" s="137"/>
      <c r="CKY5" s="137"/>
      <c r="CKZ5" s="137"/>
      <c r="CLA5" s="137"/>
      <c r="CLB5" s="137"/>
      <c r="CLC5" s="137"/>
      <c r="CLD5" s="137"/>
      <c r="CLE5" s="137"/>
      <c r="CLF5" s="137"/>
      <c r="CLG5" s="137"/>
      <c r="CLH5" s="137"/>
      <c r="CLI5" s="137"/>
      <c r="CLJ5" s="137"/>
      <c r="CLK5" s="137"/>
      <c r="CLL5" s="137"/>
      <c r="CLM5" s="137"/>
      <c r="CLN5" s="137"/>
      <c r="CLO5" s="137"/>
      <c r="CLP5" s="137"/>
      <c r="CLQ5" s="137"/>
      <c r="CLR5" s="137"/>
      <c r="CLS5" s="137"/>
      <c r="CLT5" s="137"/>
      <c r="CLU5" s="137"/>
      <c r="CLV5" s="137"/>
      <c r="CLW5" s="137"/>
      <c r="CLX5" s="137"/>
      <c r="CLY5" s="137"/>
      <c r="CLZ5" s="137"/>
      <c r="CMA5" s="137"/>
      <c r="CMB5" s="137"/>
      <c r="CMC5" s="137"/>
      <c r="CMD5" s="137"/>
      <c r="CME5" s="137"/>
      <c r="CMF5" s="137"/>
      <c r="CMG5" s="137"/>
      <c r="CMH5" s="137"/>
      <c r="CMI5" s="137"/>
      <c r="CMJ5" s="137"/>
      <c r="CMK5" s="137"/>
      <c r="CML5" s="137"/>
      <c r="CMM5" s="137"/>
      <c r="CMN5" s="137"/>
      <c r="CMO5" s="137"/>
      <c r="CMP5" s="137"/>
      <c r="CMQ5" s="137"/>
      <c r="CMR5" s="137"/>
      <c r="CMS5" s="137"/>
      <c r="CMT5" s="137"/>
      <c r="CMU5" s="137"/>
      <c r="CMV5" s="137"/>
      <c r="CMW5" s="137"/>
      <c r="CMX5" s="137"/>
      <c r="CMY5" s="137"/>
      <c r="CMZ5" s="137"/>
      <c r="CNA5" s="137"/>
      <c r="CNB5" s="137"/>
      <c r="CNC5" s="137"/>
      <c r="CND5" s="137"/>
      <c r="CNE5" s="137"/>
      <c r="CNF5" s="137"/>
      <c r="CNG5" s="137"/>
      <c r="CNH5" s="137"/>
      <c r="CNI5" s="137"/>
      <c r="CNJ5" s="137"/>
      <c r="CNK5" s="137"/>
      <c r="CNL5" s="137"/>
      <c r="CNM5" s="137"/>
      <c r="CNN5" s="137"/>
      <c r="CNO5" s="137"/>
      <c r="CNP5" s="137"/>
      <c r="CNQ5" s="137"/>
      <c r="CNR5" s="137"/>
      <c r="CNS5" s="137"/>
      <c r="CNT5" s="137"/>
      <c r="CNU5" s="137"/>
      <c r="CNV5" s="137"/>
      <c r="CNW5" s="137"/>
      <c r="CNX5" s="137"/>
      <c r="CNY5" s="137"/>
      <c r="CNZ5" s="137"/>
      <c r="COA5" s="137"/>
      <c r="COB5" s="137"/>
      <c r="COC5" s="137"/>
      <c r="COD5" s="137"/>
      <c r="COE5" s="137"/>
      <c r="COF5" s="137"/>
      <c r="COG5" s="137"/>
      <c r="COH5" s="137"/>
      <c r="COI5" s="137"/>
      <c r="COJ5" s="137"/>
      <c r="COK5" s="137"/>
      <c r="COL5" s="137"/>
      <c r="COM5" s="137"/>
      <c r="CON5" s="137"/>
      <c r="COO5" s="137"/>
      <c r="COP5" s="137"/>
      <c r="COQ5" s="137"/>
      <c r="COR5" s="137"/>
      <c r="COS5" s="137"/>
      <c r="COT5" s="137"/>
      <c r="COU5" s="137"/>
      <c r="COV5" s="137"/>
      <c r="COW5" s="137"/>
      <c r="COX5" s="137"/>
      <c r="COY5" s="137"/>
      <c r="COZ5" s="137"/>
      <c r="CPA5" s="137"/>
      <c r="CPB5" s="137"/>
      <c r="CPC5" s="137"/>
      <c r="CPD5" s="137"/>
      <c r="CPE5" s="137"/>
      <c r="CPF5" s="137"/>
      <c r="CPG5" s="137"/>
      <c r="CPH5" s="137"/>
      <c r="CPI5" s="137"/>
      <c r="CPJ5" s="137"/>
      <c r="CPK5" s="137"/>
      <c r="CPL5" s="137"/>
      <c r="CPM5" s="137"/>
      <c r="CPN5" s="137"/>
      <c r="CPO5" s="137"/>
      <c r="CPP5" s="137"/>
      <c r="CPQ5" s="137"/>
      <c r="CPR5" s="137"/>
      <c r="CPS5" s="137"/>
      <c r="CPT5" s="137"/>
      <c r="CPU5" s="137"/>
      <c r="CPV5" s="137"/>
      <c r="CPW5" s="137"/>
      <c r="CPX5" s="137"/>
      <c r="CPY5" s="137"/>
      <c r="CPZ5" s="137"/>
      <c r="CQA5" s="137"/>
      <c r="CQB5" s="137"/>
      <c r="CQC5" s="137"/>
      <c r="CQD5" s="137"/>
      <c r="CQE5" s="137"/>
      <c r="CQF5" s="137"/>
      <c r="CQG5" s="137"/>
      <c r="CQH5" s="137"/>
      <c r="CQI5" s="137"/>
      <c r="CQJ5" s="137"/>
      <c r="CQK5" s="137"/>
      <c r="CQL5" s="137"/>
      <c r="CQM5" s="137"/>
      <c r="CQN5" s="137"/>
      <c r="CQO5" s="137"/>
      <c r="CQP5" s="137"/>
      <c r="CQQ5" s="137"/>
      <c r="CQR5" s="137"/>
      <c r="CQS5" s="137"/>
      <c r="CQT5" s="137"/>
      <c r="CQU5" s="137"/>
      <c r="CQV5" s="137"/>
      <c r="CQW5" s="137"/>
      <c r="CQX5" s="137"/>
      <c r="CQY5" s="137"/>
      <c r="CQZ5" s="137"/>
      <c r="CRA5" s="137"/>
      <c r="CRB5" s="137"/>
      <c r="CRC5" s="137"/>
      <c r="CRD5" s="137"/>
      <c r="CRE5" s="137"/>
      <c r="CRF5" s="137"/>
      <c r="CRG5" s="137"/>
      <c r="CRH5" s="137"/>
      <c r="CRI5" s="137"/>
      <c r="CRJ5" s="137"/>
      <c r="CRK5" s="137"/>
      <c r="CRL5" s="137"/>
      <c r="CRM5" s="137"/>
      <c r="CRN5" s="137"/>
      <c r="CRO5" s="137"/>
      <c r="CRP5" s="137"/>
      <c r="CRQ5" s="137"/>
      <c r="CRR5" s="137"/>
      <c r="CRS5" s="137"/>
      <c r="CRT5" s="137"/>
      <c r="CRU5" s="137"/>
      <c r="CRV5" s="137"/>
      <c r="CRW5" s="137"/>
      <c r="CRX5" s="137"/>
      <c r="CRY5" s="137"/>
      <c r="CRZ5" s="137"/>
      <c r="CSA5" s="137"/>
      <c r="CSB5" s="137"/>
      <c r="CSC5" s="137"/>
      <c r="CSD5" s="137"/>
      <c r="CSE5" s="137"/>
      <c r="CSF5" s="137"/>
      <c r="CSG5" s="137"/>
      <c r="CSH5" s="137"/>
      <c r="CSI5" s="137"/>
      <c r="CSJ5" s="137"/>
      <c r="CSK5" s="137"/>
      <c r="CSL5" s="137"/>
      <c r="CSM5" s="137"/>
      <c r="CSN5" s="137"/>
      <c r="CSO5" s="137"/>
      <c r="CSP5" s="137"/>
      <c r="CSQ5" s="137"/>
      <c r="CSR5" s="137"/>
      <c r="CSS5" s="137"/>
      <c r="CST5" s="137"/>
      <c r="CSU5" s="137"/>
      <c r="CSV5" s="137"/>
      <c r="CSW5" s="137"/>
      <c r="CSX5" s="137"/>
      <c r="CSY5" s="137"/>
      <c r="CSZ5" s="137"/>
      <c r="CTA5" s="137"/>
      <c r="CTB5" s="137"/>
      <c r="CTC5" s="137"/>
      <c r="CTD5" s="137"/>
      <c r="CTE5" s="137"/>
      <c r="CTF5" s="137"/>
      <c r="CTG5" s="137"/>
      <c r="CTH5" s="137"/>
      <c r="CTI5" s="137"/>
      <c r="CTJ5" s="137"/>
      <c r="CTK5" s="137"/>
      <c r="CTL5" s="137"/>
      <c r="CTM5" s="137"/>
      <c r="CTN5" s="137"/>
      <c r="CTO5" s="137"/>
      <c r="CTP5" s="137"/>
      <c r="CTQ5" s="137"/>
      <c r="CTR5" s="137"/>
      <c r="CTS5" s="137"/>
      <c r="CTT5" s="137"/>
      <c r="CTU5" s="137"/>
      <c r="CTV5" s="137"/>
      <c r="CTW5" s="137"/>
      <c r="CTX5" s="137"/>
      <c r="CTY5" s="137"/>
      <c r="CTZ5" s="137"/>
      <c r="CUA5" s="137"/>
      <c r="CUB5" s="137"/>
      <c r="CUC5" s="137"/>
      <c r="CUD5" s="137"/>
      <c r="CUE5" s="137"/>
      <c r="CUF5" s="137"/>
      <c r="CUG5" s="137"/>
      <c r="CUH5" s="137"/>
      <c r="CUI5" s="137"/>
      <c r="CUJ5" s="137"/>
      <c r="CUK5" s="137"/>
      <c r="CUL5" s="137"/>
      <c r="CUM5" s="137"/>
      <c r="CUN5" s="137"/>
      <c r="CUO5" s="137"/>
      <c r="CUP5" s="137"/>
      <c r="CUQ5" s="137"/>
      <c r="CUR5" s="137"/>
      <c r="CUS5" s="137"/>
      <c r="CUT5" s="137"/>
      <c r="CUU5" s="137"/>
      <c r="CUV5" s="137"/>
      <c r="CUW5" s="137"/>
      <c r="CUX5" s="137"/>
      <c r="CUY5" s="137"/>
      <c r="CUZ5" s="137"/>
      <c r="CVA5" s="137"/>
      <c r="CVB5" s="137"/>
      <c r="CVC5" s="137"/>
      <c r="CVD5" s="137"/>
      <c r="CVE5" s="137"/>
      <c r="CVF5" s="137"/>
      <c r="CVG5" s="137"/>
      <c r="CVH5" s="137"/>
      <c r="CVI5" s="137"/>
      <c r="CVJ5" s="137"/>
      <c r="CVK5" s="137"/>
      <c r="CVL5" s="137"/>
      <c r="CVM5" s="137"/>
      <c r="CVN5" s="137"/>
      <c r="CVO5" s="137"/>
      <c r="CVP5" s="137"/>
      <c r="CVQ5" s="137"/>
      <c r="CVR5" s="137"/>
      <c r="CVS5" s="137"/>
      <c r="CVT5" s="137"/>
      <c r="CVU5" s="137"/>
      <c r="CVV5" s="137"/>
      <c r="CVW5" s="137"/>
      <c r="CVX5" s="137"/>
      <c r="CVY5" s="137"/>
      <c r="CVZ5" s="137"/>
      <c r="CWA5" s="137"/>
      <c r="CWB5" s="137"/>
      <c r="CWC5" s="137"/>
      <c r="CWD5" s="137"/>
      <c r="CWE5" s="137"/>
      <c r="CWF5" s="137"/>
      <c r="CWG5" s="137"/>
      <c r="CWH5" s="137"/>
      <c r="CWI5" s="137"/>
      <c r="CWJ5" s="137"/>
      <c r="CWK5" s="137"/>
      <c r="CWL5" s="137"/>
      <c r="CWM5" s="137"/>
      <c r="CWN5" s="137"/>
      <c r="CWO5" s="137"/>
      <c r="CWP5" s="137"/>
      <c r="CWQ5" s="137"/>
      <c r="CWR5" s="137"/>
      <c r="CWS5" s="137"/>
      <c r="CWT5" s="137"/>
      <c r="CWU5" s="137"/>
      <c r="CWV5" s="137"/>
      <c r="CWW5" s="137"/>
      <c r="CWX5" s="137"/>
      <c r="CWY5" s="137"/>
      <c r="CWZ5" s="137"/>
      <c r="CXA5" s="137"/>
      <c r="CXB5" s="137"/>
      <c r="CXC5" s="137"/>
      <c r="CXD5" s="137"/>
      <c r="CXE5" s="137"/>
      <c r="CXF5" s="137"/>
      <c r="CXG5" s="137"/>
      <c r="CXH5" s="137"/>
      <c r="CXI5" s="137"/>
      <c r="CXJ5" s="137"/>
      <c r="CXK5" s="137"/>
      <c r="CXL5" s="137"/>
      <c r="CXM5" s="137"/>
      <c r="CXN5" s="137"/>
      <c r="CXO5" s="137"/>
      <c r="CXP5" s="137"/>
      <c r="CXQ5" s="137"/>
      <c r="CXR5" s="137"/>
      <c r="CXS5" s="137"/>
      <c r="CXT5" s="137"/>
      <c r="CXU5" s="137"/>
      <c r="CXV5" s="137"/>
      <c r="CXW5" s="137"/>
      <c r="CXX5" s="137"/>
      <c r="CXY5" s="137"/>
      <c r="CXZ5" s="137"/>
      <c r="CYA5" s="137"/>
      <c r="CYB5" s="137"/>
      <c r="CYC5" s="137"/>
      <c r="CYD5" s="137"/>
      <c r="CYE5" s="137"/>
      <c r="CYF5" s="137"/>
      <c r="CYG5" s="137"/>
      <c r="CYH5" s="137"/>
      <c r="CYI5" s="137"/>
      <c r="CYJ5" s="137"/>
      <c r="CYK5" s="137"/>
      <c r="CYL5" s="137"/>
      <c r="CYM5" s="137"/>
      <c r="CYN5" s="137"/>
      <c r="CYO5" s="137"/>
      <c r="CYP5" s="137"/>
      <c r="CYQ5" s="137"/>
      <c r="CYR5" s="137"/>
      <c r="CYS5" s="137"/>
      <c r="CYT5" s="137"/>
      <c r="CYU5" s="137"/>
      <c r="CYV5" s="137"/>
      <c r="CYW5" s="137"/>
      <c r="CYX5" s="137"/>
      <c r="CYY5" s="137"/>
      <c r="CYZ5" s="137"/>
      <c r="CZA5" s="137"/>
      <c r="CZB5" s="137"/>
      <c r="CZC5" s="137"/>
      <c r="CZD5" s="137"/>
      <c r="CZE5" s="137"/>
      <c r="CZF5" s="137"/>
      <c r="CZG5" s="137"/>
      <c r="CZH5" s="137"/>
      <c r="CZI5" s="137"/>
      <c r="CZJ5" s="137"/>
      <c r="CZK5" s="137"/>
      <c r="CZL5" s="137"/>
      <c r="CZM5" s="137"/>
      <c r="CZN5" s="137"/>
      <c r="CZO5" s="137"/>
      <c r="CZP5" s="137"/>
      <c r="CZQ5" s="137"/>
      <c r="CZR5" s="137"/>
      <c r="CZS5" s="137"/>
      <c r="CZT5" s="137"/>
      <c r="CZU5" s="137"/>
      <c r="CZV5" s="137"/>
      <c r="CZW5" s="137"/>
      <c r="CZX5" s="137"/>
      <c r="CZY5" s="137"/>
      <c r="CZZ5" s="137"/>
      <c r="DAA5" s="137"/>
      <c r="DAB5" s="137"/>
      <c r="DAC5" s="137"/>
      <c r="DAD5" s="137"/>
      <c r="DAE5" s="137"/>
      <c r="DAF5" s="137"/>
      <c r="DAG5" s="137"/>
      <c r="DAH5" s="137"/>
      <c r="DAI5" s="137"/>
      <c r="DAJ5" s="137"/>
      <c r="DAK5" s="137"/>
      <c r="DAL5" s="137"/>
      <c r="DAM5" s="137"/>
      <c r="DAN5" s="137"/>
      <c r="DAO5" s="137"/>
      <c r="DAP5" s="137"/>
      <c r="DAQ5" s="137"/>
      <c r="DAR5" s="137"/>
      <c r="DAS5" s="137"/>
      <c r="DAT5" s="137"/>
      <c r="DAU5" s="137"/>
      <c r="DAV5" s="137"/>
      <c r="DAW5" s="137"/>
      <c r="DAX5" s="137"/>
      <c r="DAY5" s="137"/>
      <c r="DAZ5" s="137"/>
      <c r="DBA5" s="137"/>
      <c r="DBB5" s="137"/>
      <c r="DBC5" s="137"/>
      <c r="DBD5" s="137"/>
      <c r="DBE5" s="137"/>
      <c r="DBF5" s="137"/>
      <c r="DBG5" s="137"/>
      <c r="DBH5" s="137"/>
      <c r="DBI5" s="137"/>
      <c r="DBJ5" s="137"/>
      <c r="DBK5" s="137"/>
      <c r="DBL5" s="137"/>
      <c r="DBM5" s="137"/>
      <c r="DBN5" s="137"/>
      <c r="DBO5" s="137"/>
      <c r="DBP5" s="137"/>
      <c r="DBQ5" s="137"/>
      <c r="DBR5" s="137"/>
      <c r="DBS5" s="137"/>
      <c r="DBT5" s="137"/>
      <c r="DBU5" s="137"/>
      <c r="DBV5" s="137"/>
      <c r="DBW5" s="137"/>
      <c r="DBX5" s="137"/>
      <c r="DBY5" s="137"/>
      <c r="DBZ5" s="137"/>
      <c r="DCA5" s="137"/>
      <c r="DCB5" s="137"/>
      <c r="DCC5" s="137"/>
      <c r="DCD5" s="137"/>
      <c r="DCE5" s="137"/>
      <c r="DCF5" s="137"/>
      <c r="DCG5" s="137"/>
      <c r="DCH5" s="137"/>
      <c r="DCI5" s="137"/>
      <c r="DCJ5" s="137"/>
      <c r="DCK5" s="137"/>
      <c r="DCL5" s="137"/>
      <c r="DCM5" s="137"/>
      <c r="DCN5" s="137"/>
      <c r="DCO5" s="137"/>
      <c r="DCP5" s="137"/>
      <c r="DCQ5" s="137"/>
      <c r="DCR5" s="137"/>
      <c r="DCS5" s="137"/>
      <c r="DCT5" s="137"/>
      <c r="DCU5" s="137"/>
      <c r="DCV5" s="137"/>
      <c r="DCW5" s="137"/>
      <c r="DCX5" s="137"/>
      <c r="DCY5" s="137"/>
      <c r="DCZ5" s="137"/>
      <c r="DDA5" s="137"/>
      <c r="DDB5" s="137"/>
      <c r="DDC5" s="137"/>
      <c r="DDD5" s="137"/>
      <c r="DDE5" s="137"/>
      <c r="DDF5" s="137"/>
      <c r="DDG5" s="137"/>
      <c r="DDH5" s="137"/>
      <c r="DDI5" s="137"/>
      <c r="DDJ5" s="137"/>
      <c r="DDK5" s="137"/>
      <c r="DDL5" s="137"/>
      <c r="DDM5" s="137"/>
      <c r="DDN5" s="137"/>
      <c r="DDO5" s="137"/>
      <c r="DDP5" s="137"/>
      <c r="DDQ5" s="137"/>
      <c r="DDR5" s="137"/>
      <c r="DDS5" s="137"/>
      <c r="DDT5" s="137"/>
      <c r="DDU5" s="137"/>
      <c r="DDV5" s="137"/>
      <c r="DDW5" s="137"/>
      <c r="DDX5" s="137"/>
      <c r="DDY5" s="137"/>
      <c r="DDZ5" s="137"/>
      <c r="DEA5" s="137"/>
      <c r="DEB5" s="137"/>
      <c r="DEC5" s="137"/>
      <c r="DED5" s="137"/>
      <c r="DEE5" s="137"/>
      <c r="DEF5" s="137"/>
      <c r="DEG5" s="137"/>
      <c r="DEH5" s="137"/>
      <c r="DEI5" s="137"/>
      <c r="DEJ5" s="137"/>
      <c r="DEK5" s="137"/>
      <c r="DEL5" s="137"/>
      <c r="DEM5" s="137"/>
      <c r="DEN5" s="137"/>
      <c r="DEO5" s="137"/>
      <c r="DEP5" s="137"/>
      <c r="DEQ5" s="137"/>
      <c r="DER5" s="137"/>
      <c r="DES5" s="137"/>
      <c r="DET5" s="137"/>
      <c r="DEU5" s="137"/>
      <c r="DEV5" s="137"/>
      <c r="DEW5" s="137"/>
      <c r="DEX5" s="137"/>
      <c r="DEY5" s="137"/>
      <c r="DEZ5" s="137"/>
      <c r="DFA5" s="137"/>
      <c r="DFB5" s="137"/>
      <c r="DFC5" s="137"/>
      <c r="DFD5" s="137"/>
      <c r="DFE5" s="137"/>
      <c r="DFF5" s="137"/>
      <c r="DFG5" s="137"/>
      <c r="DFH5" s="137"/>
      <c r="DFI5" s="137"/>
      <c r="DFJ5" s="137"/>
      <c r="DFK5" s="137"/>
      <c r="DFL5" s="137"/>
      <c r="DFM5" s="137"/>
      <c r="DFN5" s="137"/>
      <c r="DFO5" s="137"/>
      <c r="DFP5" s="137"/>
      <c r="DFQ5" s="137"/>
      <c r="DFR5" s="137"/>
      <c r="DFS5" s="137"/>
      <c r="DFT5" s="137"/>
      <c r="DFU5" s="137"/>
      <c r="DFV5" s="137"/>
      <c r="DFW5" s="137"/>
      <c r="DFX5" s="137"/>
      <c r="DFY5" s="137"/>
      <c r="DFZ5" s="137"/>
      <c r="DGA5" s="137"/>
      <c r="DGB5" s="137"/>
      <c r="DGC5" s="137"/>
      <c r="DGD5" s="137"/>
      <c r="DGE5" s="137"/>
      <c r="DGF5" s="137"/>
      <c r="DGG5" s="137"/>
      <c r="DGH5" s="137"/>
      <c r="DGI5" s="137"/>
      <c r="DGJ5" s="137"/>
      <c r="DGK5" s="137"/>
      <c r="DGL5" s="137"/>
      <c r="DGM5" s="137"/>
      <c r="DGN5" s="137"/>
      <c r="DGO5" s="137"/>
      <c r="DGP5" s="137"/>
      <c r="DGQ5" s="137"/>
      <c r="DGR5" s="137"/>
      <c r="DGS5" s="137"/>
      <c r="DGT5" s="137"/>
      <c r="DGU5" s="137"/>
      <c r="DGV5" s="137"/>
      <c r="DGW5" s="137"/>
      <c r="DGX5" s="137"/>
      <c r="DGY5" s="137"/>
      <c r="DGZ5" s="137"/>
      <c r="DHA5" s="137"/>
      <c r="DHB5" s="137"/>
      <c r="DHC5" s="137"/>
      <c r="DHD5" s="137"/>
      <c r="DHE5" s="137"/>
      <c r="DHF5" s="137"/>
      <c r="DHG5" s="137"/>
      <c r="DHH5" s="137"/>
      <c r="DHI5" s="137"/>
      <c r="DHJ5" s="137"/>
      <c r="DHK5" s="137"/>
      <c r="DHL5" s="137"/>
      <c r="DHM5" s="137"/>
      <c r="DHN5" s="137"/>
      <c r="DHO5" s="137"/>
      <c r="DHP5" s="137"/>
      <c r="DHQ5" s="137"/>
      <c r="DHR5" s="137"/>
      <c r="DHS5" s="137"/>
      <c r="DHT5" s="137"/>
      <c r="DHU5" s="137"/>
      <c r="DHV5" s="137"/>
      <c r="DHW5" s="137"/>
      <c r="DHX5" s="137"/>
      <c r="DHY5" s="137"/>
      <c r="DHZ5" s="137"/>
      <c r="DIA5" s="137"/>
      <c r="DIB5" s="137"/>
      <c r="DIC5" s="137"/>
      <c r="DID5" s="137"/>
      <c r="DIE5" s="137"/>
      <c r="DIF5" s="137"/>
      <c r="DIG5" s="137"/>
      <c r="DIH5" s="137"/>
      <c r="DII5" s="137"/>
      <c r="DIJ5" s="137"/>
      <c r="DIK5" s="137"/>
      <c r="DIL5" s="137"/>
      <c r="DIM5" s="137"/>
      <c r="DIN5" s="137"/>
      <c r="DIO5" s="137"/>
      <c r="DIP5" s="137"/>
      <c r="DIQ5" s="137"/>
      <c r="DIR5" s="137"/>
      <c r="DIS5" s="137"/>
      <c r="DIT5" s="137"/>
      <c r="DIU5" s="137"/>
      <c r="DIV5" s="137"/>
      <c r="DIW5" s="137"/>
      <c r="DIX5" s="137"/>
      <c r="DIY5" s="137"/>
      <c r="DIZ5" s="137"/>
      <c r="DJA5" s="137"/>
      <c r="DJB5" s="137"/>
      <c r="DJC5" s="137"/>
      <c r="DJD5" s="137"/>
      <c r="DJE5" s="137"/>
      <c r="DJF5" s="137"/>
      <c r="DJG5" s="137"/>
      <c r="DJH5" s="137"/>
      <c r="DJI5" s="137"/>
      <c r="DJJ5" s="137"/>
      <c r="DJK5" s="137"/>
      <c r="DJL5" s="137"/>
      <c r="DJM5" s="137"/>
      <c r="DJN5" s="137"/>
      <c r="DJO5" s="137"/>
      <c r="DJP5" s="137"/>
      <c r="DJQ5" s="137"/>
      <c r="DJR5" s="137"/>
      <c r="DJS5" s="137"/>
      <c r="DJT5" s="137"/>
      <c r="DJU5" s="137"/>
      <c r="DJV5" s="137"/>
      <c r="DJW5" s="137"/>
      <c r="DJX5" s="137"/>
      <c r="DJY5" s="137"/>
      <c r="DJZ5" s="137"/>
      <c r="DKA5" s="137"/>
      <c r="DKB5" s="137"/>
      <c r="DKC5" s="137"/>
      <c r="DKD5" s="137"/>
      <c r="DKE5" s="137"/>
      <c r="DKF5" s="137"/>
      <c r="DKG5" s="137"/>
      <c r="DKH5" s="137"/>
      <c r="DKI5" s="137"/>
      <c r="DKJ5" s="137"/>
      <c r="DKK5" s="137"/>
      <c r="DKL5" s="137"/>
      <c r="DKM5" s="137"/>
      <c r="DKN5" s="137"/>
      <c r="DKO5" s="137"/>
      <c r="DKP5" s="137"/>
      <c r="DKQ5" s="137"/>
      <c r="DKR5" s="137"/>
      <c r="DKS5" s="137"/>
      <c r="DKT5" s="137"/>
      <c r="DKU5" s="137"/>
      <c r="DKV5" s="137"/>
      <c r="DKW5" s="137"/>
      <c r="DKX5" s="137"/>
      <c r="DKY5" s="137"/>
      <c r="DKZ5" s="137"/>
      <c r="DLA5" s="137"/>
      <c r="DLB5" s="137"/>
      <c r="DLC5" s="137"/>
      <c r="DLD5" s="137"/>
      <c r="DLE5" s="137"/>
      <c r="DLF5" s="137"/>
      <c r="DLG5" s="137"/>
      <c r="DLH5" s="137"/>
      <c r="DLI5" s="137"/>
      <c r="DLJ5" s="137"/>
      <c r="DLK5" s="137"/>
      <c r="DLL5" s="137"/>
      <c r="DLM5" s="137"/>
      <c r="DLN5" s="137"/>
      <c r="DLO5" s="137"/>
      <c r="DLP5" s="137"/>
      <c r="DLQ5" s="137"/>
      <c r="DLR5" s="137"/>
      <c r="DLS5" s="137"/>
      <c r="DLT5" s="137"/>
      <c r="DLU5" s="137"/>
      <c r="DLV5" s="137"/>
      <c r="DLW5" s="137"/>
      <c r="DLX5" s="137"/>
      <c r="DLY5" s="137"/>
      <c r="DLZ5" s="137"/>
      <c r="DMA5" s="137"/>
      <c r="DMB5" s="137"/>
      <c r="DMC5" s="137"/>
      <c r="DMD5" s="137"/>
      <c r="DME5" s="137"/>
      <c r="DMF5" s="137"/>
      <c r="DMG5" s="137"/>
      <c r="DMH5" s="137"/>
      <c r="DMI5" s="137"/>
      <c r="DMJ5" s="137"/>
      <c r="DMK5" s="137"/>
      <c r="DML5" s="137"/>
      <c r="DMM5" s="137"/>
      <c r="DMN5" s="137"/>
      <c r="DMO5" s="137"/>
      <c r="DMP5" s="137"/>
      <c r="DMQ5" s="137"/>
      <c r="DMR5" s="137"/>
      <c r="DMS5" s="137"/>
      <c r="DMT5" s="137"/>
      <c r="DMU5" s="137"/>
      <c r="DMV5" s="137"/>
      <c r="DMW5" s="137"/>
      <c r="DMX5" s="137"/>
      <c r="DMY5" s="137"/>
      <c r="DMZ5" s="137"/>
      <c r="DNA5" s="137"/>
      <c r="DNB5" s="137"/>
      <c r="DNC5" s="137"/>
      <c r="DND5" s="137"/>
      <c r="DNE5" s="137"/>
      <c r="DNF5" s="137"/>
      <c r="DNG5" s="137"/>
      <c r="DNH5" s="137"/>
      <c r="DNI5" s="137"/>
      <c r="DNJ5" s="137"/>
      <c r="DNK5" s="137"/>
      <c r="DNL5" s="137"/>
      <c r="DNM5" s="137"/>
      <c r="DNN5" s="137"/>
      <c r="DNO5" s="137"/>
      <c r="DNP5" s="137"/>
      <c r="DNQ5" s="137"/>
      <c r="DNR5" s="137"/>
      <c r="DNS5" s="137"/>
      <c r="DNT5" s="137"/>
      <c r="DNU5" s="137"/>
      <c r="DNV5" s="137"/>
      <c r="DNW5" s="137"/>
      <c r="DNX5" s="137"/>
      <c r="DNY5" s="137"/>
      <c r="DNZ5" s="137"/>
      <c r="DOA5" s="137"/>
      <c r="DOB5" s="137"/>
      <c r="DOC5" s="137"/>
      <c r="DOD5" s="137"/>
      <c r="DOE5" s="137"/>
      <c r="DOF5" s="137"/>
      <c r="DOG5" s="137"/>
      <c r="DOH5" s="137"/>
      <c r="DOI5" s="137"/>
      <c r="DOJ5" s="137"/>
      <c r="DOK5" s="137"/>
      <c r="DOL5" s="137"/>
      <c r="DOM5" s="137"/>
      <c r="DON5" s="137"/>
      <c r="DOO5" s="137"/>
      <c r="DOP5" s="137"/>
      <c r="DOQ5" s="137"/>
      <c r="DOR5" s="137"/>
      <c r="DOS5" s="137"/>
      <c r="DOT5" s="137"/>
      <c r="DOU5" s="137"/>
      <c r="DOV5" s="137"/>
      <c r="DOW5" s="137"/>
      <c r="DOX5" s="137"/>
      <c r="DOY5" s="137"/>
      <c r="DOZ5" s="137"/>
      <c r="DPA5" s="137"/>
      <c r="DPB5" s="137"/>
      <c r="DPC5" s="137"/>
      <c r="DPD5" s="137"/>
      <c r="DPE5" s="137"/>
      <c r="DPF5" s="137"/>
      <c r="DPG5" s="137"/>
      <c r="DPH5" s="137"/>
      <c r="DPI5" s="137"/>
      <c r="DPJ5" s="137"/>
      <c r="DPK5" s="137"/>
      <c r="DPL5" s="137"/>
      <c r="DPM5" s="137"/>
      <c r="DPN5" s="137"/>
      <c r="DPO5" s="137"/>
      <c r="DPP5" s="137"/>
      <c r="DPQ5" s="137"/>
      <c r="DPR5" s="137"/>
      <c r="DPS5" s="137"/>
      <c r="DPT5" s="137"/>
      <c r="DPU5" s="137"/>
      <c r="DPV5" s="137"/>
      <c r="DPW5" s="137"/>
      <c r="DPX5" s="137"/>
      <c r="DPY5" s="137"/>
      <c r="DPZ5" s="137"/>
      <c r="DQA5" s="137"/>
      <c r="DQB5" s="137"/>
      <c r="DQC5" s="137"/>
      <c r="DQD5" s="137"/>
      <c r="DQE5" s="137"/>
      <c r="DQF5" s="137"/>
      <c r="DQG5" s="137"/>
      <c r="DQH5" s="137"/>
      <c r="DQI5" s="137"/>
      <c r="DQJ5" s="137"/>
      <c r="DQK5" s="137"/>
      <c r="DQL5" s="137"/>
      <c r="DQM5" s="137"/>
      <c r="DQN5" s="137"/>
      <c r="DQO5" s="137"/>
      <c r="DQP5" s="137"/>
      <c r="DQQ5" s="137"/>
      <c r="DQR5" s="137"/>
      <c r="DQS5" s="137"/>
      <c r="DQT5" s="137"/>
      <c r="DQU5" s="137"/>
      <c r="DQV5" s="137"/>
      <c r="DQW5" s="137"/>
      <c r="DQX5" s="137"/>
      <c r="DQY5" s="137"/>
      <c r="DQZ5" s="137"/>
      <c r="DRA5" s="137"/>
      <c r="DRB5" s="137"/>
      <c r="DRC5" s="137"/>
      <c r="DRD5" s="137"/>
      <c r="DRE5" s="137"/>
      <c r="DRF5" s="137"/>
      <c r="DRG5" s="137"/>
      <c r="DRH5" s="137"/>
      <c r="DRI5" s="137"/>
      <c r="DRJ5" s="137"/>
      <c r="DRK5" s="137"/>
      <c r="DRL5" s="137"/>
      <c r="DRM5" s="137"/>
      <c r="DRN5" s="137"/>
      <c r="DRO5" s="137"/>
      <c r="DRP5" s="137"/>
      <c r="DRQ5" s="137"/>
      <c r="DRR5" s="137"/>
      <c r="DRS5" s="137"/>
      <c r="DRT5" s="137"/>
      <c r="DRU5" s="137"/>
      <c r="DRV5" s="137"/>
      <c r="DRW5" s="137"/>
      <c r="DRX5" s="137"/>
      <c r="DRY5" s="137"/>
      <c r="DRZ5" s="137"/>
      <c r="DSA5" s="137"/>
      <c r="DSB5" s="137"/>
      <c r="DSC5" s="137"/>
      <c r="DSD5" s="137"/>
      <c r="DSE5" s="137"/>
      <c r="DSF5" s="137"/>
      <c r="DSG5" s="137"/>
      <c r="DSH5" s="137"/>
      <c r="DSI5" s="137"/>
      <c r="DSJ5" s="137"/>
      <c r="DSK5" s="137"/>
      <c r="DSL5" s="137"/>
      <c r="DSM5" s="137"/>
      <c r="DSN5" s="137"/>
      <c r="DSO5" s="137"/>
      <c r="DSP5" s="137"/>
      <c r="DSQ5" s="137"/>
      <c r="DSR5" s="137"/>
      <c r="DSS5" s="137"/>
      <c r="DST5" s="137"/>
      <c r="DSU5" s="137"/>
      <c r="DSV5" s="137"/>
      <c r="DSW5" s="137"/>
      <c r="DSX5" s="137"/>
      <c r="DSY5" s="137"/>
      <c r="DSZ5" s="137"/>
      <c r="DTA5" s="137"/>
      <c r="DTB5" s="137"/>
      <c r="DTC5" s="137"/>
      <c r="DTD5" s="137"/>
      <c r="DTE5" s="137"/>
      <c r="DTF5" s="137"/>
      <c r="DTG5" s="137"/>
      <c r="DTH5" s="137"/>
      <c r="DTI5" s="137"/>
      <c r="DTJ5" s="137"/>
      <c r="DTK5" s="137"/>
      <c r="DTL5" s="137"/>
      <c r="DTM5" s="137"/>
      <c r="DTN5" s="137"/>
      <c r="DTO5" s="137"/>
      <c r="DTP5" s="137"/>
      <c r="DTQ5" s="137"/>
      <c r="DTR5" s="137"/>
      <c r="DTS5" s="137"/>
      <c r="DTT5" s="137"/>
      <c r="DTU5" s="137"/>
      <c r="DTV5" s="137"/>
      <c r="DTW5" s="137"/>
      <c r="DTX5" s="137"/>
      <c r="DTY5" s="137"/>
      <c r="DTZ5" s="137"/>
      <c r="DUA5" s="137"/>
      <c r="DUB5" s="137"/>
      <c r="DUC5" s="137"/>
      <c r="DUD5" s="137"/>
      <c r="DUE5" s="137"/>
      <c r="DUF5" s="137"/>
      <c r="DUG5" s="137"/>
      <c r="DUH5" s="137"/>
      <c r="DUI5" s="137"/>
      <c r="DUJ5" s="137"/>
      <c r="DUK5" s="137"/>
      <c r="DUL5" s="137"/>
      <c r="DUM5" s="137"/>
      <c r="DUN5" s="137"/>
      <c r="DUO5" s="137"/>
      <c r="DUP5" s="137"/>
      <c r="DUQ5" s="137"/>
      <c r="DUR5" s="137"/>
      <c r="DUS5" s="137"/>
      <c r="DUT5" s="137"/>
      <c r="DUU5" s="137"/>
      <c r="DUV5" s="137"/>
      <c r="DUW5" s="137"/>
      <c r="DUX5" s="137"/>
      <c r="DUY5" s="137"/>
      <c r="DUZ5" s="137"/>
      <c r="DVA5" s="137"/>
      <c r="DVB5" s="137"/>
      <c r="DVC5" s="137"/>
      <c r="DVD5" s="137"/>
      <c r="DVE5" s="137"/>
      <c r="DVF5" s="137"/>
      <c r="DVG5" s="137"/>
      <c r="DVH5" s="137"/>
      <c r="DVI5" s="137"/>
      <c r="DVJ5" s="137"/>
      <c r="DVK5" s="137"/>
      <c r="DVL5" s="137"/>
      <c r="DVM5" s="137"/>
      <c r="DVN5" s="137"/>
      <c r="DVO5" s="137"/>
      <c r="DVP5" s="137"/>
      <c r="DVQ5" s="137"/>
      <c r="DVR5" s="137"/>
      <c r="DVS5" s="137"/>
      <c r="DVT5" s="137"/>
      <c r="DVU5" s="137"/>
      <c r="DVV5" s="137"/>
      <c r="DVW5" s="137"/>
      <c r="DVX5" s="137"/>
      <c r="DVY5" s="137"/>
      <c r="DVZ5" s="137"/>
      <c r="DWA5" s="137"/>
      <c r="DWB5" s="137"/>
      <c r="DWC5" s="137"/>
      <c r="DWD5" s="137"/>
      <c r="DWE5" s="137"/>
      <c r="DWF5" s="137"/>
      <c r="DWG5" s="137"/>
      <c r="DWH5" s="137"/>
      <c r="DWI5" s="137"/>
      <c r="DWJ5" s="137"/>
      <c r="DWK5" s="137"/>
      <c r="DWL5" s="137"/>
      <c r="DWM5" s="137"/>
      <c r="DWN5" s="137"/>
      <c r="DWO5" s="137"/>
      <c r="DWP5" s="137"/>
      <c r="DWQ5" s="137"/>
      <c r="DWR5" s="137"/>
      <c r="DWS5" s="137"/>
      <c r="DWT5" s="137"/>
      <c r="DWU5" s="137"/>
      <c r="DWV5" s="137"/>
      <c r="DWW5" s="137"/>
      <c r="DWX5" s="137"/>
      <c r="DWY5" s="137"/>
      <c r="DWZ5" s="137"/>
      <c r="DXA5" s="137"/>
      <c r="DXB5" s="137"/>
      <c r="DXC5" s="137"/>
      <c r="DXD5" s="137"/>
      <c r="DXE5" s="137"/>
      <c r="DXF5" s="137"/>
      <c r="DXG5" s="137"/>
      <c r="DXH5" s="137"/>
      <c r="DXI5" s="137"/>
      <c r="DXJ5" s="137"/>
      <c r="DXK5" s="137"/>
      <c r="DXL5" s="137"/>
      <c r="DXM5" s="137"/>
      <c r="DXN5" s="137"/>
      <c r="DXO5" s="137"/>
      <c r="DXP5" s="137"/>
      <c r="DXQ5" s="137"/>
      <c r="DXR5" s="137"/>
      <c r="DXS5" s="137"/>
      <c r="DXT5" s="137"/>
      <c r="DXU5" s="137"/>
      <c r="DXV5" s="137"/>
      <c r="DXW5" s="137"/>
      <c r="DXX5" s="137"/>
      <c r="DXY5" s="137"/>
      <c r="DXZ5" s="137"/>
      <c r="DYA5" s="137"/>
      <c r="DYB5" s="137"/>
      <c r="DYC5" s="137"/>
      <c r="DYD5" s="137"/>
      <c r="DYE5" s="137"/>
      <c r="DYF5" s="137"/>
      <c r="DYG5" s="137"/>
      <c r="DYH5" s="137"/>
      <c r="DYI5" s="137"/>
      <c r="DYJ5" s="137"/>
      <c r="DYK5" s="137"/>
      <c r="DYL5" s="137"/>
      <c r="DYM5" s="137"/>
      <c r="DYN5" s="137"/>
      <c r="DYO5" s="137"/>
      <c r="DYP5" s="137"/>
      <c r="DYQ5" s="137"/>
      <c r="DYR5" s="137"/>
      <c r="DYS5" s="137"/>
      <c r="DYT5" s="137"/>
      <c r="DYU5" s="137"/>
      <c r="DYV5" s="137"/>
      <c r="DYW5" s="137"/>
      <c r="DYX5" s="137"/>
      <c r="DYY5" s="137"/>
      <c r="DYZ5" s="137"/>
      <c r="DZA5" s="137"/>
      <c r="DZB5" s="137"/>
      <c r="DZC5" s="137"/>
      <c r="DZD5" s="137"/>
      <c r="DZE5" s="137"/>
      <c r="DZF5" s="137"/>
      <c r="DZG5" s="137"/>
      <c r="DZH5" s="137"/>
      <c r="DZI5" s="137"/>
      <c r="DZJ5" s="137"/>
      <c r="DZK5" s="137"/>
      <c r="DZL5" s="137"/>
      <c r="DZM5" s="137"/>
      <c r="DZN5" s="137"/>
      <c r="DZO5" s="137"/>
      <c r="DZP5" s="137"/>
      <c r="DZQ5" s="137"/>
      <c r="DZR5" s="137"/>
      <c r="DZS5" s="137"/>
      <c r="DZT5" s="137"/>
      <c r="DZU5" s="137"/>
      <c r="DZV5" s="137"/>
      <c r="DZW5" s="137"/>
      <c r="DZX5" s="137"/>
      <c r="DZY5" s="137"/>
      <c r="DZZ5" s="137"/>
      <c r="EAA5" s="137"/>
      <c r="EAB5" s="137"/>
      <c r="EAC5" s="137"/>
      <c r="EAD5" s="137"/>
      <c r="EAE5" s="137"/>
      <c r="EAF5" s="137"/>
      <c r="EAG5" s="137"/>
      <c r="EAH5" s="137"/>
      <c r="EAI5" s="137"/>
      <c r="EAJ5" s="137"/>
      <c r="EAK5" s="137"/>
      <c r="EAL5" s="137"/>
      <c r="EAM5" s="137"/>
      <c r="EAN5" s="137"/>
      <c r="EAO5" s="137"/>
      <c r="EAP5" s="137"/>
      <c r="EAQ5" s="137"/>
      <c r="EAR5" s="137"/>
      <c r="EAS5" s="137"/>
      <c r="EAT5" s="137"/>
      <c r="EAU5" s="137"/>
      <c r="EAV5" s="137"/>
      <c r="EAW5" s="137"/>
      <c r="EAX5" s="137"/>
      <c r="EAY5" s="137"/>
      <c r="EAZ5" s="137"/>
      <c r="EBA5" s="137"/>
      <c r="EBB5" s="137"/>
      <c r="EBC5" s="137"/>
      <c r="EBD5" s="137"/>
      <c r="EBE5" s="137"/>
      <c r="EBF5" s="137"/>
      <c r="EBG5" s="137"/>
      <c r="EBH5" s="137"/>
      <c r="EBI5" s="137"/>
      <c r="EBJ5" s="137"/>
      <c r="EBK5" s="137"/>
      <c r="EBL5" s="137"/>
      <c r="EBM5" s="137"/>
      <c r="EBN5" s="137"/>
      <c r="EBO5" s="137"/>
      <c r="EBP5" s="137"/>
      <c r="EBQ5" s="137"/>
      <c r="EBR5" s="137"/>
      <c r="EBS5" s="137"/>
      <c r="EBT5" s="137"/>
      <c r="EBU5" s="137"/>
      <c r="EBV5" s="137"/>
      <c r="EBW5" s="137"/>
      <c r="EBX5" s="137"/>
      <c r="EBY5" s="137"/>
      <c r="EBZ5" s="137"/>
      <c r="ECA5" s="137"/>
      <c r="ECB5" s="137"/>
      <c r="ECC5" s="137"/>
      <c r="ECD5" s="137"/>
      <c r="ECE5" s="137"/>
      <c r="ECF5" s="137"/>
      <c r="ECG5" s="137"/>
      <c r="ECH5" s="137"/>
      <c r="ECI5" s="137"/>
      <c r="ECJ5" s="137"/>
      <c r="ECK5" s="137"/>
      <c r="ECL5" s="137"/>
      <c r="ECM5" s="137"/>
      <c r="ECN5" s="137"/>
      <c r="ECO5" s="137"/>
      <c r="ECP5" s="137"/>
      <c r="ECQ5" s="137"/>
      <c r="ECR5" s="137"/>
      <c r="ECS5" s="137"/>
      <c r="ECT5" s="137"/>
      <c r="ECU5" s="137"/>
      <c r="ECV5" s="137"/>
      <c r="ECW5" s="137"/>
      <c r="ECX5" s="137"/>
      <c r="ECY5" s="137"/>
      <c r="ECZ5" s="137"/>
      <c r="EDA5" s="137"/>
      <c r="EDB5" s="137"/>
      <c r="EDC5" s="137"/>
      <c r="EDD5" s="137"/>
      <c r="EDE5" s="137"/>
      <c r="EDF5" s="137"/>
      <c r="EDG5" s="137"/>
      <c r="EDH5" s="137"/>
      <c r="EDI5" s="137"/>
      <c r="EDJ5" s="137"/>
      <c r="EDK5" s="137"/>
      <c r="EDL5" s="137"/>
      <c r="EDM5" s="137"/>
      <c r="EDN5" s="137"/>
      <c r="EDO5" s="137"/>
      <c r="EDP5" s="137"/>
      <c r="EDQ5" s="137"/>
      <c r="EDR5" s="137"/>
      <c r="EDS5" s="137"/>
      <c r="EDT5" s="137"/>
      <c r="EDU5" s="137"/>
      <c r="EDV5" s="137"/>
      <c r="EDW5" s="137"/>
      <c r="EDX5" s="137"/>
      <c r="EDY5" s="137"/>
      <c r="EDZ5" s="137"/>
      <c r="EEA5" s="137"/>
      <c r="EEB5" s="137"/>
      <c r="EEC5" s="137"/>
      <c r="EED5" s="137"/>
      <c r="EEE5" s="137"/>
      <c r="EEF5" s="137"/>
      <c r="EEG5" s="137"/>
      <c r="EEH5" s="137"/>
      <c r="EEI5" s="137"/>
      <c r="EEJ5" s="137"/>
      <c r="EEK5" s="137"/>
      <c r="EEL5" s="137"/>
      <c r="EEM5" s="137"/>
      <c r="EEN5" s="137"/>
      <c r="EEO5" s="137"/>
      <c r="EEP5" s="137"/>
      <c r="EEQ5" s="137"/>
      <c r="EER5" s="137"/>
      <c r="EES5" s="137"/>
      <c r="EET5" s="137"/>
      <c r="EEU5" s="137"/>
      <c r="EEV5" s="137"/>
      <c r="EEW5" s="137"/>
      <c r="EEX5" s="137"/>
      <c r="EEY5" s="137"/>
      <c r="EEZ5" s="137"/>
      <c r="EFA5" s="137"/>
      <c r="EFB5" s="137"/>
      <c r="EFC5" s="137"/>
      <c r="EFD5" s="137"/>
      <c r="EFE5" s="137"/>
      <c r="EFF5" s="137"/>
      <c r="EFG5" s="137"/>
      <c r="EFH5" s="137"/>
      <c r="EFI5" s="137"/>
      <c r="EFJ5" s="137"/>
      <c r="EFK5" s="137"/>
      <c r="EFL5" s="137"/>
      <c r="EFM5" s="137"/>
      <c r="EFN5" s="137"/>
      <c r="EFO5" s="137"/>
      <c r="EFP5" s="137"/>
      <c r="EFQ5" s="137"/>
      <c r="EFR5" s="137"/>
      <c r="EFS5" s="137"/>
      <c r="EFT5" s="137"/>
      <c r="EFU5" s="137"/>
      <c r="EFV5" s="137"/>
      <c r="EFW5" s="137"/>
      <c r="EFX5" s="137"/>
      <c r="EFY5" s="137"/>
      <c r="EFZ5" s="137"/>
      <c r="EGA5" s="137"/>
      <c r="EGB5" s="137"/>
      <c r="EGC5" s="137"/>
      <c r="EGD5" s="137"/>
      <c r="EGE5" s="137"/>
      <c r="EGF5" s="137"/>
      <c r="EGG5" s="137"/>
      <c r="EGH5" s="137"/>
      <c r="EGI5" s="137"/>
      <c r="EGJ5" s="137"/>
      <c r="EGK5" s="137"/>
      <c r="EGL5" s="137"/>
      <c r="EGM5" s="137"/>
      <c r="EGN5" s="137"/>
      <c r="EGO5" s="137"/>
      <c r="EGP5" s="137"/>
      <c r="EGQ5" s="137"/>
      <c r="EGR5" s="137"/>
      <c r="EGS5" s="137"/>
      <c r="EGT5" s="137"/>
      <c r="EGU5" s="137"/>
      <c r="EGV5" s="137"/>
      <c r="EGW5" s="137"/>
      <c r="EGX5" s="137"/>
      <c r="EGY5" s="137"/>
      <c r="EGZ5" s="137"/>
      <c r="EHA5" s="137"/>
      <c r="EHB5" s="137"/>
      <c r="EHC5" s="137"/>
      <c r="EHD5" s="137"/>
      <c r="EHE5" s="137"/>
      <c r="EHF5" s="137"/>
      <c r="EHG5" s="137"/>
      <c r="EHH5" s="137"/>
      <c r="EHI5" s="137"/>
      <c r="EHJ5" s="137"/>
      <c r="EHK5" s="137"/>
      <c r="EHL5" s="137"/>
      <c r="EHM5" s="137"/>
      <c r="EHN5" s="137"/>
      <c r="EHO5" s="137"/>
      <c r="EHP5" s="137"/>
      <c r="EHQ5" s="137"/>
      <c r="EHR5" s="137"/>
      <c r="EHS5" s="137"/>
      <c r="EHT5" s="137"/>
      <c r="EHU5" s="137"/>
      <c r="EHV5" s="137"/>
      <c r="EHW5" s="137"/>
      <c r="EHX5" s="137"/>
      <c r="EHY5" s="137"/>
      <c r="EHZ5" s="137"/>
      <c r="EIA5" s="137"/>
      <c r="EIB5" s="137"/>
      <c r="EIC5" s="137"/>
      <c r="EID5" s="137"/>
      <c r="EIE5" s="137"/>
      <c r="EIF5" s="137"/>
      <c r="EIG5" s="137"/>
      <c r="EIH5" s="137"/>
      <c r="EII5" s="137"/>
      <c r="EIJ5" s="137"/>
      <c r="EIK5" s="137"/>
      <c r="EIL5" s="137"/>
      <c r="EIM5" s="137"/>
      <c r="EIN5" s="137"/>
      <c r="EIO5" s="137"/>
      <c r="EIP5" s="137"/>
      <c r="EIQ5" s="137"/>
      <c r="EIR5" s="137"/>
      <c r="EIS5" s="137"/>
      <c r="EIT5" s="137"/>
      <c r="EIU5" s="137"/>
      <c r="EIV5" s="137"/>
      <c r="EIW5" s="137"/>
      <c r="EIX5" s="137"/>
      <c r="EIY5" s="137"/>
      <c r="EIZ5" s="137"/>
      <c r="EJA5" s="137"/>
      <c r="EJB5" s="137"/>
      <c r="EJC5" s="137"/>
      <c r="EJD5" s="137"/>
      <c r="EJE5" s="137"/>
      <c r="EJF5" s="137"/>
      <c r="EJG5" s="137"/>
      <c r="EJH5" s="137"/>
      <c r="EJI5" s="137"/>
      <c r="EJJ5" s="137"/>
      <c r="EJK5" s="137"/>
      <c r="EJL5" s="137"/>
      <c r="EJM5" s="137"/>
      <c r="EJN5" s="137"/>
      <c r="EJO5" s="137"/>
      <c r="EJP5" s="137"/>
      <c r="EJQ5" s="137"/>
      <c r="EJR5" s="137"/>
      <c r="EJS5" s="137"/>
      <c r="EJT5" s="137"/>
      <c r="EJU5" s="137"/>
      <c r="EJV5" s="137"/>
      <c r="EJW5" s="137"/>
      <c r="EJX5" s="137"/>
      <c r="EJY5" s="137"/>
      <c r="EJZ5" s="137"/>
      <c r="EKA5" s="137"/>
      <c r="EKB5" s="137"/>
      <c r="EKC5" s="137"/>
      <c r="EKD5" s="137"/>
      <c r="EKE5" s="137"/>
      <c r="EKF5" s="137"/>
      <c r="EKG5" s="137"/>
      <c r="EKH5" s="137"/>
      <c r="EKI5" s="137"/>
      <c r="EKJ5" s="137"/>
      <c r="EKK5" s="137"/>
      <c r="EKL5" s="137"/>
      <c r="EKM5" s="137"/>
      <c r="EKN5" s="137"/>
      <c r="EKO5" s="137"/>
      <c r="EKP5" s="137"/>
      <c r="EKQ5" s="137"/>
      <c r="EKR5" s="137"/>
      <c r="EKS5" s="137"/>
      <c r="EKT5" s="137"/>
      <c r="EKU5" s="137"/>
      <c r="EKV5" s="137"/>
      <c r="EKW5" s="137"/>
      <c r="EKX5" s="137"/>
      <c r="EKY5" s="137"/>
      <c r="EKZ5" s="137"/>
      <c r="ELA5" s="137"/>
      <c r="ELB5" s="137"/>
      <c r="ELC5" s="137"/>
      <c r="ELD5" s="137"/>
      <c r="ELE5" s="137"/>
      <c r="ELF5" s="137"/>
      <c r="ELG5" s="137"/>
      <c r="ELH5" s="137"/>
      <c r="ELI5" s="137"/>
      <c r="ELJ5" s="137"/>
      <c r="ELK5" s="137"/>
      <c r="ELL5" s="137"/>
      <c r="ELM5" s="137"/>
      <c r="ELN5" s="137"/>
      <c r="ELO5" s="137"/>
      <c r="ELP5" s="137"/>
      <c r="ELQ5" s="137"/>
      <c r="ELR5" s="137"/>
      <c r="ELS5" s="137"/>
      <c r="ELT5" s="137"/>
      <c r="ELU5" s="137"/>
      <c r="ELV5" s="137"/>
      <c r="ELW5" s="137"/>
      <c r="ELX5" s="137"/>
      <c r="ELY5" s="137"/>
      <c r="ELZ5" s="137"/>
      <c r="EMA5" s="137"/>
      <c r="EMB5" s="137"/>
      <c r="EMC5" s="137"/>
      <c r="EMD5" s="137"/>
      <c r="EME5" s="137"/>
      <c r="EMF5" s="137"/>
      <c r="EMG5" s="137"/>
      <c r="EMH5" s="137"/>
      <c r="EMI5" s="137"/>
      <c r="EMJ5" s="137"/>
      <c r="EMK5" s="137"/>
      <c r="EML5" s="137"/>
      <c r="EMM5" s="137"/>
      <c r="EMN5" s="137"/>
      <c r="EMO5" s="137"/>
      <c r="EMP5" s="137"/>
      <c r="EMQ5" s="137"/>
      <c r="EMR5" s="137"/>
      <c r="EMS5" s="137"/>
      <c r="EMT5" s="137"/>
      <c r="EMU5" s="137"/>
      <c r="EMV5" s="137"/>
      <c r="EMW5" s="137"/>
      <c r="EMX5" s="137"/>
      <c r="EMY5" s="137"/>
      <c r="EMZ5" s="137"/>
      <c r="ENA5" s="137"/>
      <c r="ENB5" s="137"/>
      <c r="ENC5" s="137"/>
      <c r="END5" s="137"/>
      <c r="ENE5" s="137"/>
      <c r="ENF5" s="137"/>
      <c r="ENG5" s="137"/>
      <c r="ENH5" s="137"/>
      <c r="ENI5" s="137"/>
      <c r="ENJ5" s="137"/>
      <c r="ENK5" s="137"/>
      <c r="ENL5" s="137"/>
      <c r="ENM5" s="137"/>
      <c r="ENN5" s="137"/>
      <c r="ENO5" s="137"/>
      <c r="ENP5" s="137"/>
      <c r="ENQ5" s="137"/>
      <c r="ENR5" s="137"/>
      <c r="ENS5" s="137"/>
      <c r="ENT5" s="137"/>
      <c r="ENU5" s="137"/>
      <c r="ENV5" s="137"/>
      <c r="ENW5" s="137"/>
      <c r="ENX5" s="137"/>
      <c r="ENY5" s="137"/>
      <c r="ENZ5" s="137"/>
      <c r="EOA5" s="137"/>
      <c r="EOB5" s="137"/>
      <c r="EOC5" s="137"/>
      <c r="EOD5" s="137"/>
      <c r="EOE5" s="137"/>
      <c r="EOF5" s="137"/>
      <c r="EOG5" s="137"/>
      <c r="EOH5" s="137"/>
      <c r="EOI5" s="137"/>
      <c r="EOJ5" s="137"/>
      <c r="EOK5" s="137"/>
      <c r="EOL5" s="137"/>
      <c r="EOM5" s="137"/>
      <c r="EON5" s="137"/>
      <c r="EOO5" s="137"/>
      <c r="EOP5" s="137"/>
      <c r="EOQ5" s="137"/>
      <c r="EOR5" s="137"/>
      <c r="EOS5" s="137"/>
      <c r="EOT5" s="137"/>
      <c r="EOU5" s="137"/>
      <c r="EOV5" s="137"/>
      <c r="EOW5" s="137"/>
      <c r="EOX5" s="137"/>
      <c r="EOY5" s="137"/>
      <c r="EOZ5" s="137"/>
      <c r="EPA5" s="137"/>
      <c r="EPB5" s="137"/>
      <c r="EPC5" s="137"/>
      <c r="EPD5" s="137"/>
      <c r="EPE5" s="137"/>
      <c r="EPF5" s="137"/>
      <c r="EPG5" s="137"/>
      <c r="EPH5" s="137"/>
      <c r="EPI5" s="137"/>
      <c r="EPJ5" s="137"/>
      <c r="EPK5" s="137"/>
      <c r="EPL5" s="137"/>
      <c r="EPM5" s="137"/>
      <c r="EPN5" s="137"/>
      <c r="EPO5" s="137"/>
      <c r="EPP5" s="137"/>
      <c r="EPQ5" s="137"/>
      <c r="EPR5" s="137"/>
      <c r="EPS5" s="137"/>
      <c r="EPT5" s="137"/>
      <c r="EPU5" s="137"/>
      <c r="EPV5" s="137"/>
      <c r="EPW5" s="137"/>
      <c r="EPX5" s="137"/>
      <c r="EPY5" s="137"/>
      <c r="EPZ5" s="137"/>
      <c r="EQA5" s="137"/>
      <c r="EQB5" s="137"/>
      <c r="EQC5" s="137"/>
      <c r="EQD5" s="137"/>
      <c r="EQE5" s="137"/>
      <c r="EQF5" s="137"/>
      <c r="EQG5" s="137"/>
      <c r="EQH5" s="137"/>
      <c r="EQI5" s="137"/>
      <c r="EQJ5" s="137"/>
      <c r="EQK5" s="137"/>
      <c r="EQL5" s="137"/>
      <c r="EQM5" s="137"/>
      <c r="EQN5" s="137"/>
      <c r="EQO5" s="137"/>
      <c r="EQP5" s="137"/>
      <c r="EQQ5" s="137"/>
      <c r="EQR5" s="137"/>
      <c r="EQS5" s="137"/>
      <c r="EQT5" s="137"/>
      <c r="EQU5" s="137"/>
      <c r="EQV5" s="137"/>
      <c r="EQW5" s="137"/>
      <c r="EQX5" s="137"/>
      <c r="EQY5" s="137"/>
      <c r="EQZ5" s="137"/>
      <c r="ERA5" s="137"/>
      <c r="ERB5" s="137"/>
      <c r="ERC5" s="137"/>
      <c r="ERD5" s="137"/>
      <c r="ERE5" s="137"/>
      <c r="ERF5" s="137"/>
      <c r="ERG5" s="137"/>
      <c r="ERH5" s="137"/>
      <c r="ERI5" s="137"/>
      <c r="ERJ5" s="137"/>
      <c r="ERK5" s="137"/>
      <c r="ERL5" s="137"/>
      <c r="ERM5" s="137"/>
      <c r="ERN5" s="137"/>
      <c r="ERO5" s="137"/>
      <c r="ERP5" s="137"/>
      <c r="ERQ5" s="137"/>
      <c r="ERR5" s="137"/>
      <c r="ERS5" s="137"/>
      <c r="ERT5" s="137"/>
      <c r="ERU5" s="137"/>
      <c r="ERV5" s="137"/>
      <c r="ERW5" s="137"/>
      <c r="ERX5" s="137"/>
      <c r="ERY5" s="137"/>
      <c r="ERZ5" s="137"/>
      <c r="ESA5" s="137"/>
      <c r="ESB5" s="137"/>
      <c r="ESC5" s="137"/>
      <c r="ESD5" s="137"/>
      <c r="ESE5" s="137"/>
      <c r="ESF5" s="137"/>
      <c r="ESG5" s="137"/>
      <c r="ESH5" s="137"/>
      <c r="ESI5" s="137"/>
      <c r="ESJ5" s="137"/>
      <c r="ESK5" s="137"/>
      <c r="ESL5" s="137"/>
      <c r="ESM5" s="137"/>
      <c r="ESN5" s="137"/>
      <c r="ESO5" s="137"/>
      <c r="ESP5" s="137"/>
      <c r="ESQ5" s="137"/>
      <c r="ESR5" s="137"/>
      <c r="ESS5" s="137"/>
      <c r="EST5" s="137"/>
      <c r="ESU5" s="137"/>
      <c r="ESV5" s="137"/>
      <c r="ESW5" s="137"/>
      <c r="ESX5" s="137"/>
      <c r="ESY5" s="137"/>
      <c r="ESZ5" s="137"/>
      <c r="ETA5" s="137"/>
      <c r="ETB5" s="137"/>
      <c r="ETC5" s="137"/>
      <c r="ETD5" s="137"/>
      <c r="ETE5" s="137"/>
      <c r="ETF5" s="137"/>
      <c r="ETG5" s="137"/>
      <c r="ETH5" s="137"/>
      <c r="ETI5" s="137"/>
      <c r="ETJ5" s="137"/>
      <c r="ETK5" s="137"/>
      <c r="ETL5" s="137"/>
      <c r="ETM5" s="137"/>
      <c r="ETN5" s="137"/>
      <c r="ETO5" s="137"/>
      <c r="ETP5" s="137"/>
      <c r="ETQ5" s="137"/>
      <c r="ETR5" s="137"/>
      <c r="ETS5" s="137"/>
      <c r="ETT5" s="137"/>
      <c r="ETU5" s="137"/>
      <c r="ETV5" s="137"/>
      <c r="ETW5" s="137"/>
      <c r="ETX5" s="137"/>
      <c r="ETY5" s="137"/>
      <c r="ETZ5" s="137"/>
      <c r="EUA5" s="137"/>
      <c r="EUB5" s="137"/>
      <c r="EUC5" s="137"/>
      <c r="EUD5" s="137"/>
      <c r="EUE5" s="137"/>
      <c r="EUF5" s="137"/>
      <c r="EUG5" s="137"/>
      <c r="EUH5" s="137"/>
      <c r="EUI5" s="137"/>
      <c r="EUJ5" s="137"/>
      <c r="EUK5" s="137"/>
      <c r="EUL5" s="137"/>
      <c r="EUM5" s="137"/>
      <c r="EUN5" s="137"/>
      <c r="EUO5" s="137"/>
      <c r="EUP5" s="137"/>
      <c r="EUQ5" s="137"/>
      <c r="EUR5" s="137"/>
      <c r="EUS5" s="137"/>
      <c r="EUT5" s="137"/>
      <c r="EUU5" s="137"/>
      <c r="EUV5" s="137"/>
      <c r="EUW5" s="137"/>
      <c r="EUX5" s="137"/>
      <c r="EUY5" s="137"/>
      <c r="EUZ5" s="137"/>
      <c r="EVA5" s="137"/>
      <c r="EVB5" s="137"/>
      <c r="EVC5" s="137"/>
      <c r="EVD5" s="137"/>
      <c r="EVE5" s="137"/>
      <c r="EVF5" s="137"/>
      <c r="EVG5" s="137"/>
      <c r="EVH5" s="137"/>
      <c r="EVI5" s="137"/>
      <c r="EVJ5" s="137"/>
      <c r="EVK5" s="137"/>
      <c r="EVL5" s="137"/>
      <c r="EVM5" s="137"/>
      <c r="EVN5" s="137"/>
      <c r="EVO5" s="137"/>
      <c r="EVP5" s="137"/>
      <c r="EVQ5" s="137"/>
      <c r="EVR5" s="137"/>
      <c r="EVS5" s="137"/>
      <c r="EVT5" s="137"/>
      <c r="EVU5" s="137"/>
      <c r="EVV5" s="137"/>
      <c r="EVW5" s="137"/>
      <c r="EVX5" s="137"/>
      <c r="EVY5" s="137"/>
      <c r="EVZ5" s="137"/>
      <c r="EWA5" s="137"/>
      <c r="EWB5" s="137"/>
      <c r="EWC5" s="137"/>
      <c r="EWD5" s="137"/>
      <c r="EWE5" s="137"/>
      <c r="EWF5" s="137"/>
      <c r="EWG5" s="137"/>
      <c r="EWH5" s="137"/>
      <c r="EWI5" s="137"/>
      <c r="EWJ5" s="137"/>
      <c r="EWK5" s="137"/>
      <c r="EWL5" s="137"/>
      <c r="EWM5" s="137"/>
      <c r="EWN5" s="137"/>
      <c r="EWO5" s="137"/>
      <c r="EWP5" s="137"/>
      <c r="EWQ5" s="137"/>
      <c r="EWR5" s="137"/>
      <c r="EWS5" s="137"/>
      <c r="EWT5" s="137"/>
      <c r="EWU5" s="137"/>
      <c r="EWV5" s="137"/>
      <c r="EWW5" s="137"/>
      <c r="EWX5" s="137"/>
      <c r="EWY5" s="137"/>
      <c r="EWZ5" s="137"/>
      <c r="EXA5" s="137"/>
      <c r="EXB5" s="137"/>
      <c r="EXC5" s="137"/>
      <c r="EXD5" s="137"/>
      <c r="EXE5" s="137"/>
      <c r="EXF5" s="137"/>
      <c r="EXG5" s="137"/>
      <c r="EXH5" s="137"/>
      <c r="EXI5" s="137"/>
      <c r="EXJ5" s="137"/>
      <c r="EXK5" s="137"/>
      <c r="EXL5" s="137"/>
      <c r="EXM5" s="137"/>
      <c r="EXN5" s="137"/>
      <c r="EXO5" s="137"/>
      <c r="EXP5" s="137"/>
      <c r="EXQ5" s="137"/>
      <c r="EXR5" s="137"/>
      <c r="EXS5" s="137"/>
      <c r="EXT5" s="137"/>
      <c r="EXU5" s="137"/>
      <c r="EXV5" s="137"/>
      <c r="EXW5" s="137"/>
      <c r="EXX5" s="137"/>
      <c r="EXY5" s="137"/>
      <c r="EXZ5" s="137"/>
      <c r="EYA5" s="137"/>
      <c r="EYB5" s="137"/>
      <c r="EYC5" s="137"/>
      <c r="EYD5" s="137"/>
      <c r="EYE5" s="137"/>
      <c r="EYF5" s="137"/>
      <c r="EYG5" s="137"/>
      <c r="EYH5" s="137"/>
      <c r="EYI5" s="137"/>
      <c r="EYJ5" s="137"/>
      <c r="EYK5" s="137"/>
      <c r="EYL5" s="137"/>
      <c r="EYM5" s="137"/>
      <c r="EYN5" s="137"/>
      <c r="EYO5" s="137"/>
      <c r="EYP5" s="137"/>
      <c r="EYQ5" s="137"/>
      <c r="EYR5" s="137"/>
      <c r="EYS5" s="137"/>
      <c r="EYT5" s="137"/>
      <c r="EYU5" s="137"/>
      <c r="EYV5" s="137"/>
      <c r="EYW5" s="137"/>
      <c r="EYX5" s="137"/>
      <c r="EYY5" s="137"/>
      <c r="EYZ5" s="137"/>
      <c r="EZA5" s="137"/>
      <c r="EZB5" s="137"/>
      <c r="EZC5" s="137"/>
      <c r="EZD5" s="137"/>
      <c r="EZE5" s="137"/>
      <c r="EZF5" s="137"/>
      <c r="EZG5" s="137"/>
      <c r="EZH5" s="137"/>
      <c r="EZI5" s="137"/>
      <c r="EZJ5" s="137"/>
      <c r="EZK5" s="137"/>
      <c r="EZL5" s="137"/>
      <c r="EZM5" s="137"/>
      <c r="EZN5" s="137"/>
      <c r="EZO5" s="137"/>
      <c r="EZP5" s="137"/>
      <c r="EZQ5" s="137"/>
      <c r="EZR5" s="137"/>
      <c r="EZS5" s="137"/>
      <c r="EZT5" s="137"/>
      <c r="EZU5" s="137"/>
      <c r="EZV5" s="137"/>
      <c r="EZW5" s="137"/>
      <c r="EZX5" s="137"/>
      <c r="EZY5" s="137"/>
      <c r="EZZ5" s="137"/>
      <c r="FAA5" s="137"/>
      <c r="FAB5" s="137"/>
      <c r="FAC5" s="137"/>
      <c r="FAD5" s="137"/>
      <c r="FAE5" s="137"/>
      <c r="FAF5" s="137"/>
      <c r="FAG5" s="137"/>
      <c r="FAH5" s="137"/>
      <c r="FAI5" s="137"/>
      <c r="FAJ5" s="137"/>
      <c r="FAK5" s="137"/>
      <c r="FAL5" s="137"/>
      <c r="FAM5" s="137"/>
      <c r="FAN5" s="137"/>
      <c r="FAO5" s="137"/>
      <c r="FAP5" s="137"/>
      <c r="FAQ5" s="137"/>
      <c r="FAR5" s="137"/>
      <c r="FAS5" s="137"/>
      <c r="FAT5" s="137"/>
      <c r="FAU5" s="137"/>
      <c r="FAV5" s="137"/>
      <c r="FAW5" s="137"/>
      <c r="FAX5" s="137"/>
      <c r="FAY5" s="137"/>
      <c r="FAZ5" s="137"/>
      <c r="FBA5" s="137"/>
      <c r="FBB5" s="137"/>
      <c r="FBC5" s="137"/>
      <c r="FBD5" s="137"/>
      <c r="FBE5" s="137"/>
      <c r="FBF5" s="137"/>
      <c r="FBG5" s="137"/>
      <c r="FBH5" s="137"/>
      <c r="FBI5" s="137"/>
      <c r="FBJ5" s="137"/>
      <c r="FBK5" s="137"/>
      <c r="FBL5" s="137"/>
      <c r="FBM5" s="137"/>
      <c r="FBN5" s="137"/>
      <c r="FBO5" s="137"/>
      <c r="FBP5" s="137"/>
      <c r="FBQ5" s="137"/>
      <c r="FBR5" s="137"/>
      <c r="FBS5" s="137"/>
      <c r="FBT5" s="137"/>
      <c r="FBU5" s="137"/>
      <c r="FBV5" s="137"/>
      <c r="FBW5" s="137"/>
      <c r="FBX5" s="137"/>
      <c r="FBY5" s="137"/>
      <c r="FBZ5" s="137"/>
      <c r="FCA5" s="137"/>
      <c r="FCB5" s="137"/>
      <c r="FCC5" s="137"/>
      <c r="FCD5" s="137"/>
      <c r="FCE5" s="137"/>
      <c r="FCF5" s="137"/>
      <c r="FCG5" s="137"/>
      <c r="FCH5" s="137"/>
      <c r="FCI5" s="137"/>
      <c r="FCJ5" s="137"/>
      <c r="FCK5" s="137"/>
      <c r="FCL5" s="137"/>
      <c r="FCM5" s="137"/>
      <c r="FCN5" s="137"/>
      <c r="FCO5" s="137"/>
      <c r="FCP5" s="137"/>
      <c r="FCQ5" s="137"/>
      <c r="FCR5" s="137"/>
      <c r="FCS5" s="137"/>
      <c r="FCT5" s="137"/>
      <c r="FCU5" s="137"/>
      <c r="FCV5" s="137"/>
      <c r="FCW5" s="137"/>
      <c r="FCX5" s="137"/>
      <c r="FCY5" s="137"/>
      <c r="FCZ5" s="137"/>
      <c r="FDA5" s="137"/>
      <c r="FDB5" s="137"/>
      <c r="FDC5" s="137"/>
      <c r="FDD5" s="137"/>
      <c r="FDE5" s="137"/>
      <c r="FDF5" s="137"/>
      <c r="FDG5" s="137"/>
      <c r="FDH5" s="137"/>
      <c r="FDI5" s="137"/>
      <c r="FDJ5" s="137"/>
      <c r="FDK5" s="137"/>
      <c r="FDL5" s="137"/>
      <c r="FDM5" s="137"/>
      <c r="FDN5" s="137"/>
      <c r="FDO5" s="137"/>
      <c r="FDP5" s="137"/>
      <c r="FDQ5" s="137"/>
      <c r="FDR5" s="137"/>
      <c r="FDS5" s="137"/>
      <c r="FDT5" s="137"/>
      <c r="FDU5" s="137"/>
      <c r="FDV5" s="137"/>
      <c r="FDW5" s="137"/>
      <c r="FDX5" s="137"/>
      <c r="FDY5" s="137"/>
      <c r="FDZ5" s="137"/>
      <c r="FEA5" s="137"/>
      <c r="FEB5" s="137"/>
      <c r="FEC5" s="137"/>
      <c r="FED5" s="137"/>
      <c r="FEE5" s="137"/>
      <c r="FEF5" s="137"/>
      <c r="FEG5" s="137"/>
      <c r="FEH5" s="137"/>
      <c r="FEI5" s="137"/>
      <c r="FEJ5" s="137"/>
      <c r="FEK5" s="137"/>
      <c r="FEL5" s="137"/>
      <c r="FEM5" s="137"/>
      <c r="FEN5" s="137"/>
      <c r="FEO5" s="137"/>
      <c r="FEP5" s="137"/>
      <c r="FEQ5" s="137"/>
      <c r="FER5" s="137"/>
      <c r="FES5" s="137"/>
      <c r="FET5" s="137"/>
      <c r="FEU5" s="137"/>
      <c r="FEV5" s="137"/>
      <c r="FEW5" s="137"/>
      <c r="FEX5" s="137"/>
      <c r="FEY5" s="137"/>
      <c r="FEZ5" s="137"/>
      <c r="FFA5" s="137"/>
      <c r="FFB5" s="137"/>
      <c r="FFC5" s="137"/>
      <c r="FFD5" s="137"/>
      <c r="FFE5" s="137"/>
      <c r="FFF5" s="137"/>
      <c r="FFG5" s="137"/>
      <c r="FFH5" s="137"/>
      <c r="FFI5" s="137"/>
      <c r="FFJ5" s="137"/>
      <c r="FFK5" s="137"/>
      <c r="FFL5" s="137"/>
      <c r="FFM5" s="137"/>
      <c r="FFN5" s="137"/>
      <c r="FFO5" s="137"/>
      <c r="FFP5" s="137"/>
      <c r="FFQ5" s="137"/>
      <c r="FFR5" s="137"/>
      <c r="FFS5" s="137"/>
      <c r="FFT5" s="137"/>
      <c r="FFU5" s="137"/>
      <c r="FFV5" s="137"/>
      <c r="FFW5" s="137"/>
      <c r="FFX5" s="137"/>
      <c r="FFY5" s="137"/>
      <c r="FFZ5" s="137"/>
      <c r="FGA5" s="137"/>
      <c r="FGB5" s="137"/>
      <c r="FGC5" s="137"/>
      <c r="FGD5" s="137"/>
      <c r="FGE5" s="137"/>
      <c r="FGF5" s="137"/>
      <c r="FGG5" s="137"/>
      <c r="FGH5" s="137"/>
      <c r="FGI5" s="137"/>
      <c r="FGJ5" s="137"/>
      <c r="FGK5" s="137"/>
      <c r="FGL5" s="137"/>
      <c r="FGM5" s="137"/>
      <c r="FGN5" s="137"/>
      <c r="FGO5" s="137"/>
      <c r="FGP5" s="137"/>
      <c r="FGQ5" s="137"/>
      <c r="FGR5" s="137"/>
      <c r="FGS5" s="137"/>
      <c r="FGT5" s="137"/>
      <c r="FGU5" s="137"/>
      <c r="FGV5" s="137"/>
      <c r="FGW5" s="137"/>
      <c r="FGX5" s="137"/>
      <c r="FGY5" s="137"/>
      <c r="FGZ5" s="137"/>
      <c r="FHA5" s="137"/>
      <c r="FHB5" s="137"/>
      <c r="FHC5" s="137"/>
      <c r="FHD5" s="137"/>
      <c r="FHE5" s="137"/>
      <c r="FHF5" s="137"/>
      <c r="FHG5" s="137"/>
      <c r="FHH5" s="137"/>
      <c r="FHI5" s="137"/>
      <c r="FHJ5" s="137"/>
      <c r="FHK5" s="137"/>
      <c r="FHL5" s="137"/>
      <c r="FHM5" s="137"/>
      <c r="FHN5" s="137"/>
      <c r="FHO5" s="137"/>
      <c r="FHP5" s="137"/>
      <c r="FHQ5" s="137"/>
      <c r="FHR5" s="137"/>
      <c r="FHS5" s="137"/>
      <c r="FHT5" s="137"/>
      <c r="FHU5" s="137"/>
      <c r="FHV5" s="137"/>
      <c r="FHW5" s="137"/>
      <c r="FHX5" s="137"/>
      <c r="FHY5" s="137"/>
      <c r="FHZ5" s="137"/>
      <c r="FIA5" s="137"/>
      <c r="FIB5" s="137"/>
      <c r="FIC5" s="137"/>
      <c r="FID5" s="137"/>
      <c r="FIE5" s="137"/>
      <c r="FIF5" s="137"/>
      <c r="FIG5" s="137"/>
      <c r="FIH5" s="137"/>
      <c r="FII5" s="137"/>
      <c r="FIJ5" s="137"/>
      <c r="FIK5" s="137"/>
      <c r="FIL5" s="137"/>
      <c r="FIM5" s="137"/>
      <c r="FIN5" s="137"/>
      <c r="FIO5" s="137"/>
      <c r="FIP5" s="137"/>
      <c r="FIQ5" s="137"/>
      <c r="FIR5" s="137"/>
      <c r="FIS5" s="137"/>
      <c r="FIT5" s="137"/>
      <c r="FIU5" s="137"/>
      <c r="FIV5" s="137"/>
      <c r="FIW5" s="137"/>
      <c r="FIX5" s="137"/>
      <c r="FIY5" s="137"/>
      <c r="FIZ5" s="137"/>
      <c r="FJA5" s="137"/>
      <c r="FJB5" s="137"/>
      <c r="FJC5" s="137"/>
      <c r="FJD5" s="137"/>
      <c r="FJE5" s="137"/>
      <c r="FJF5" s="137"/>
      <c r="FJG5" s="137"/>
      <c r="FJH5" s="137"/>
      <c r="FJI5" s="137"/>
      <c r="FJJ5" s="137"/>
      <c r="FJK5" s="137"/>
      <c r="FJL5" s="137"/>
      <c r="FJM5" s="137"/>
      <c r="FJN5" s="137"/>
      <c r="FJO5" s="137"/>
      <c r="FJP5" s="137"/>
      <c r="FJQ5" s="137"/>
      <c r="FJR5" s="137"/>
      <c r="FJS5" s="137"/>
      <c r="FJT5" s="137"/>
      <c r="FJU5" s="137"/>
      <c r="FJV5" s="137"/>
      <c r="FJW5" s="137"/>
      <c r="FJX5" s="137"/>
      <c r="FJY5" s="137"/>
      <c r="FJZ5" s="137"/>
      <c r="FKA5" s="137"/>
      <c r="FKB5" s="137"/>
      <c r="FKC5" s="137"/>
      <c r="FKD5" s="137"/>
      <c r="FKE5" s="137"/>
      <c r="FKF5" s="137"/>
      <c r="FKG5" s="137"/>
      <c r="FKH5" s="137"/>
      <c r="FKI5" s="137"/>
      <c r="FKJ5" s="137"/>
      <c r="FKK5" s="137"/>
      <c r="FKL5" s="137"/>
      <c r="FKM5" s="137"/>
      <c r="FKN5" s="137"/>
      <c r="FKO5" s="137"/>
      <c r="FKP5" s="137"/>
      <c r="FKQ5" s="137"/>
      <c r="FKR5" s="137"/>
      <c r="FKS5" s="137"/>
      <c r="FKT5" s="137"/>
      <c r="FKU5" s="137"/>
      <c r="FKV5" s="137"/>
      <c r="FKW5" s="137"/>
      <c r="FKX5" s="137"/>
      <c r="FKY5" s="137"/>
      <c r="FKZ5" s="137"/>
      <c r="FLA5" s="137"/>
      <c r="FLB5" s="137"/>
      <c r="FLC5" s="137"/>
      <c r="FLD5" s="137"/>
      <c r="FLE5" s="137"/>
      <c r="FLF5" s="137"/>
      <c r="FLG5" s="137"/>
      <c r="FLH5" s="137"/>
      <c r="FLI5" s="137"/>
      <c r="FLJ5" s="137"/>
      <c r="FLK5" s="137"/>
      <c r="FLL5" s="137"/>
      <c r="FLM5" s="137"/>
      <c r="FLN5" s="137"/>
      <c r="FLO5" s="137"/>
      <c r="FLP5" s="137"/>
      <c r="FLQ5" s="137"/>
      <c r="FLR5" s="137"/>
      <c r="FLS5" s="137"/>
      <c r="FLT5" s="137"/>
      <c r="FLU5" s="137"/>
      <c r="FLV5" s="137"/>
      <c r="FLW5" s="137"/>
      <c r="FLX5" s="137"/>
      <c r="FLY5" s="137"/>
      <c r="FLZ5" s="137"/>
      <c r="FMA5" s="137"/>
      <c r="FMB5" s="137"/>
      <c r="FMC5" s="137"/>
      <c r="FMD5" s="137"/>
      <c r="FME5" s="137"/>
      <c r="FMF5" s="137"/>
      <c r="FMG5" s="137"/>
      <c r="FMH5" s="137"/>
      <c r="FMI5" s="137"/>
      <c r="FMJ5" s="137"/>
      <c r="FMK5" s="137"/>
      <c r="FML5" s="137"/>
      <c r="FMM5" s="137"/>
      <c r="FMN5" s="137"/>
      <c r="FMO5" s="137"/>
      <c r="FMP5" s="137"/>
      <c r="FMQ5" s="137"/>
      <c r="FMR5" s="137"/>
      <c r="FMS5" s="137"/>
      <c r="FMT5" s="137"/>
      <c r="FMU5" s="137"/>
      <c r="FMV5" s="137"/>
      <c r="FMW5" s="137"/>
      <c r="FMX5" s="137"/>
      <c r="FMY5" s="137"/>
      <c r="FMZ5" s="137"/>
      <c r="FNA5" s="137"/>
      <c r="FNB5" s="137"/>
      <c r="FNC5" s="137"/>
      <c r="FND5" s="137"/>
      <c r="FNE5" s="137"/>
      <c r="FNF5" s="137"/>
      <c r="FNG5" s="137"/>
      <c r="FNH5" s="137"/>
      <c r="FNI5" s="137"/>
      <c r="FNJ5" s="137"/>
      <c r="FNK5" s="137"/>
      <c r="FNL5" s="137"/>
      <c r="FNM5" s="137"/>
      <c r="FNN5" s="137"/>
      <c r="FNO5" s="137"/>
      <c r="FNP5" s="137"/>
      <c r="FNQ5" s="137"/>
      <c r="FNR5" s="137"/>
      <c r="FNS5" s="137"/>
      <c r="FNT5" s="137"/>
      <c r="FNU5" s="137"/>
      <c r="FNV5" s="137"/>
      <c r="FNW5" s="137"/>
      <c r="FNX5" s="137"/>
      <c r="FNY5" s="137"/>
      <c r="FNZ5" s="137"/>
      <c r="FOA5" s="137"/>
      <c r="FOB5" s="137"/>
      <c r="FOC5" s="137"/>
      <c r="FOD5" s="137"/>
      <c r="FOE5" s="137"/>
      <c r="FOF5" s="137"/>
      <c r="FOG5" s="137"/>
      <c r="FOH5" s="137"/>
      <c r="FOI5" s="137"/>
      <c r="FOJ5" s="137"/>
      <c r="FOK5" s="137"/>
      <c r="FOL5" s="137"/>
      <c r="FOM5" s="137"/>
      <c r="FON5" s="137"/>
      <c r="FOO5" s="137"/>
      <c r="FOP5" s="137"/>
      <c r="FOQ5" s="137"/>
      <c r="FOR5" s="137"/>
      <c r="FOS5" s="137"/>
      <c r="FOT5" s="137"/>
      <c r="FOU5" s="137"/>
      <c r="FOV5" s="137"/>
      <c r="FOW5" s="137"/>
      <c r="FOX5" s="137"/>
      <c r="FOY5" s="137"/>
      <c r="FOZ5" s="137"/>
      <c r="FPA5" s="137"/>
      <c r="FPB5" s="137"/>
      <c r="FPC5" s="137"/>
      <c r="FPD5" s="137"/>
      <c r="FPE5" s="137"/>
      <c r="FPF5" s="137"/>
      <c r="FPG5" s="137"/>
      <c r="FPH5" s="137"/>
      <c r="FPI5" s="137"/>
      <c r="FPJ5" s="137"/>
      <c r="FPK5" s="137"/>
      <c r="FPL5" s="137"/>
      <c r="FPM5" s="137"/>
      <c r="FPN5" s="137"/>
      <c r="FPO5" s="137"/>
      <c r="FPP5" s="137"/>
      <c r="FPQ5" s="137"/>
      <c r="FPR5" s="137"/>
      <c r="FPS5" s="137"/>
      <c r="FPT5" s="137"/>
      <c r="FPU5" s="137"/>
      <c r="FPV5" s="137"/>
      <c r="FPW5" s="137"/>
      <c r="FPX5" s="137"/>
      <c r="FPY5" s="137"/>
      <c r="FPZ5" s="137"/>
      <c r="FQA5" s="137"/>
      <c r="FQB5" s="137"/>
      <c r="FQC5" s="137"/>
      <c r="FQD5" s="137"/>
      <c r="FQE5" s="137"/>
      <c r="FQF5" s="137"/>
      <c r="FQG5" s="137"/>
      <c r="FQH5" s="137"/>
      <c r="FQI5" s="137"/>
      <c r="FQJ5" s="137"/>
      <c r="FQK5" s="137"/>
      <c r="FQL5" s="137"/>
      <c r="FQM5" s="137"/>
      <c r="FQN5" s="137"/>
      <c r="FQO5" s="137"/>
      <c r="FQP5" s="137"/>
      <c r="FQQ5" s="137"/>
      <c r="FQR5" s="137"/>
      <c r="FQS5" s="137"/>
      <c r="FQT5" s="137"/>
      <c r="FQU5" s="137"/>
      <c r="FQV5" s="137"/>
      <c r="FQW5" s="137"/>
      <c r="FQX5" s="137"/>
      <c r="FQY5" s="137"/>
      <c r="FQZ5" s="137"/>
      <c r="FRA5" s="137"/>
      <c r="FRB5" s="137"/>
      <c r="FRC5" s="137"/>
      <c r="FRD5" s="137"/>
      <c r="FRE5" s="137"/>
      <c r="FRF5" s="137"/>
      <c r="FRG5" s="137"/>
      <c r="FRH5" s="137"/>
      <c r="FRI5" s="137"/>
      <c r="FRJ5" s="137"/>
      <c r="FRK5" s="137"/>
      <c r="FRL5" s="137"/>
      <c r="FRM5" s="137"/>
      <c r="FRN5" s="137"/>
      <c r="FRO5" s="137"/>
      <c r="FRP5" s="137"/>
      <c r="FRQ5" s="137"/>
      <c r="FRR5" s="137"/>
      <c r="FRS5" s="137"/>
      <c r="FRT5" s="137"/>
      <c r="FRU5" s="137"/>
      <c r="FRV5" s="137"/>
      <c r="FRW5" s="137"/>
      <c r="FRX5" s="137"/>
      <c r="FRY5" s="137"/>
      <c r="FRZ5" s="137"/>
      <c r="FSA5" s="137"/>
      <c r="FSB5" s="137"/>
      <c r="FSC5" s="137"/>
      <c r="FSD5" s="137"/>
      <c r="FSE5" s="137"/>
      <c r="FSF5" s="137"/>
      <c r="FSG5" s="137"/>
      <c r="FSH5" s="137"/>
      <c r="FSI5" s="137"/>
      <c r="FSJ5" s="137"/>
      <c r="FSK5" s="137"/>
      <c r="FSL5" s="137"/>
      <c r="FSM5" s="137"/>
      <c r="FSN5" s="137"/>
      <c r="FSO5" s="137"/>
      <c r="FSP5" s="137"/>
      <c r="FSQ5" s="137"/>
      <c r="FSR5" s="137"/>
      <c r="FSS5" s="137"/>
      <c r="FST5" s="137"/>
      <c r="FSU5" s="137"/>
      <c r="FSV5" s="137"/>
      <c r="FSW5" s="137"/>
      <c r="FSX5" s="137"/>
      <c r="FSY5" s="137"/>
      <c r="FSZ5" s="137"/>
      <c r="FTA5" s="137"/>
      <c r="FTB5" s="137"/>
      <c r="FTC5" s="137"/>
      <c r="FTD5" s="137"/>
      <c r="FTE5" s="137"/>
      <c r="FTF5" s="137"/>
      <c r="FTG5" s="137"/>
      <c r="FTH5" s="137"/>
      <c r="FTI5" s="137"/>
      <c r="FTJ5" s="137"/>
      <c r="FTK5" s="137"/>
      <c r="FTL5" s="137"/>
      <c r="FTM5" s="137"/>
      <c r="FTN5" s="137"/>
      <c r="FTO5" s="137"/>
      <c r="FTP5" s="137"/>
      <c r="FTQ5" s="137"/>
      <c r="FTR5" s="137"/>
      <c r="FTS5" s="137"/>
      <c r="FTT5" s="137"/>
      <c r="FTU5" s="137"/>
      <c r="FTV5" s="137"/>
      <c r="FTW5" s="137"/>
      <c r="FTX5" s="137"/>
      <c r="FTY5" s="137"/>
      <c r="FTZ5" s="137"/>
      <c r="FUA5" s="137"/>
      <c r="FUB5" s="137"/>
      <c r="FUC5" s="137"/>
      <c r="FUD5" s="137"/>
      <c r="FUE5" s="137"/>
      <c r="FUF5" s="137"/>
      <c r="FUG5" s="137"/>
      <c r="FUH5" s="137"/>
      <c r="FUI5" s="137"/>
      <c r="FUJ5" s="137"/>
      <c r="FUK5" s="137"/>
      <c r="FUL5" s="137"/>
      <c r="FUM5" s="137"/>
      <c r="FUN5" s="137"/>
      <c r="FUO5" s="137"/>
      <c r="FUP5" s="137"/>
      <c r="FUQ5" s="137"/>
      <c r="FUR5" s="137"/>
      <c r="FUS5" s="137"/>
      <c r="FUT5" s="137"/>
      <c r="FUU5" s="137"/>
      <c r="FUV5" s="137"/>
      <c r="FUW5" s="137"/>
      <c r="FUX5" s="137"/>
      <c r="FUY5" s="137"/>
      <c r="FUZ5" s="137"/>
      <c r="FVA5" s="137"/>
      <c r="FVB5" s="137"/>
      <c r="FVC5" s="137"/>
      <c r="FVD5" s="137"/>
      <c r="FVE5" s="137"/>
      <c r="FVF5" s="137"/>
      <c r="FVG5" s="137"/>
      <c r="FVH5" s="137"/>
      <c r="FVI5" s="137"/>
      <c r="FVJ5" s="137"/>
      <c r="FVK5" s="137"/>
      <c r="FVL5" s="137"/>
      <c r="FVM5" s="137"/>
      <c r="FVN5" s="137"/>
      <c r="FVO5" s="137"/>
      <c r="FVP5" s="137"/>
      <c r="FVQ5" s="137"/>
      <c r="FVR5" s="137"/>
      <c r="FVS5" s="137"/>
      <c r="FVT5" s="137"/>
      <c r="FVU5" s="137"/>
      <c r="FVV5" s="137"/>
      <c r="FVW5" s="137"/>
      <c r="FVX5" s="137"/>
      <c r="FVY5" s="137"/>
      <c r="FVZ5" s="137"/>
      <c r="FWA5" s="137"/>
      <c r="FWB5" s="137"/>
      <c r="FWC5" s="137"/>
      <c r="FWD5" s="137"/>
      <c r="FWE5" s="137"/>
      <c r="FWF5" s="137"/>
      <c r="FWG5" s="137"/>
      <c r="FWH5" s="137"/>
      <c r="FWI5" s="137"/>
      <c r="FWJ5" s="137"/>
      <c r="FWK5" s="137"/>
      <c r="FWL5" s="137"/>
      <c r="FWM5" s="137"/>
      <c r="FWN5" s="137"/>
      <c r="FWO5" s="137"/>
      <c r="FWP5" s="137"/>
      <c r="FWQ5" s="137"/>
      <c r="FWR5" s="137"/>
      <c r="FWS5" s="137"/>
      <c r="FWT5" s="137"/>
      <c r="FWU5" s="137"/>
      <c r="FWV5" s="137"/>
      <c r="FWW5" s="137"/>
      <c r="FWX5" s="137"/>
      <c r="FWY5" s="137"/>
      <c r="FWZ5" s="137"/>
      <c r="FXA5" s="137"/>
      <c r="FXB5" s="137"/>
      <c r="FXC5" s="137"/>
      <c r="FXD5" s="137"/>
      <c r="FXE5" s="137"/>
      <c r="FXF5" s="137"/>
      <c r="FXG5" s="137"/>
      <c r="FXH5" s="137"/>
      <c r="FXI5" s="137"/>
      <c r="FXJ5" s="137"/>
      <c r="FXK5" s="137"/>
      <c r="FXL5" s="137"/>
      <c r="FXM5" s="137"/>
      <c r="FXN5" s="137"/>
      <c r="FXO5" s="137"/>
      <c r="FXP5" s="137"/>
      <c r="FXQ5" s="137"/>
      <c r="FXR5" s="137"/>
      <c r="FXS5" s="137"/>
      <c r="FXT5" s="137"/>
      <c r="FXU5" s="137"/>
      <c r="FXV5" s="137"/>
      <c r="FXW5" s="137"/>
      <c r="FXX5" s="137"/>
      <c r="FXY5" s="137"/>
      <c r="FXZ5" s="137"/>
      <c r="FYA5" s="137"/>
      <c r="FYB5" s="137"/>
      <c r="FYC5" s="137"/>
      <c r="FYD5" s="137"/>
      <c r="FYE5" s="137"/>
      <c r="FYF5" s="137"/>
      <c r="FYG5" s="137"/>
      <c r="FYH5" s="137"/>
      <c r="FYI5" s="137"/>
      <c r="FYJ5" s="137"/>
      <c r="FYK5" s="137"/>
      <c r="FYL5" s="137"/>
      <c r="FYM5" s="137"/>
      <c r="FYN5" s="137"/>
      <c r="FYO5" s="137"/>
      <c r="FYP5" s="137"/>
      <c r="FYQ5" s="137"/>
      <c r="FYR5" s="137"/>
      <c r="FYS5" s="137"/>
      <c r="FYT5" s="137"/>
      <c r="FYU5" s="137"/>
      <c r="FYV5" s="137"/>
      <c r="FYW5" s="137"/>
      <c r="FYX5" s="137"/>
      <c r="FYY5" s="137"/>
      <c r="FYZ5" s="137"/>
      <c r="FZA5" s="137"/>
      <c r="FZB5" s="137"/>
      <c r="FZC5" s="137"/>
      <c r="FZD5" s="137"/>
      <c r="FZE5" s="137"/>
      <c r="FZF5" s="137"/>
      <c r="FZG5" s="137"/>
      <c r="FZH5" s="137"/>
      <c r="FZI5" s="137"/>
      <c r="FZJ5" s="137"/>
      <c r="FZK5" s="137"/>
      <c r="FZL5" s="137"/>
      <c r="FZM5" s="137"/>
      <c r="FZN5" s="137"/>
      <c r="FZO5" s="137"/>
      <c r="FZP5" s="137"/>
      <c r="FZQ5" s="137"/>
      <c r="FZR5" s="137"/>
      <c r="FZS5" s="137"/>
      <c r="FZT5" s="137"/>
      <c r="FZU5" s="137"/>
      <c r="FZV5" s="137"/>
      <c r="FZW5" s="137"/>
      <c r="FZX5" s="137"/>
      <c r="FZY5" s="137"/>
      <c r="FZZ5" s="137"/>
      <c r="GAA5" s="137"/>
      <c r="GAB5" s="137"/>
      <c r="GAC5" s="137"/>
      <c r="GAD5" s="137"/>
      <c r="GAE5" s="137"/>
      <c r="GAF5" s="137"/>
      <c r="GAG5" s="137"/>
      <c r="GAH5" s="137"/>
      <c r="GAI5" s="137"/>
      <c r="GAJ5" s="137"/>
      <c r="GAK5" s="137"/>
      <c r="GAL5" s="137"/>
      <c r="GAM5" s="137"/>
      <c r="GAN5" s="137"/>
      <c r="GAO5" s="137"/>
      <c r="GAP5" s="137"/>
      <c r="GAQ5" s="137"/>
      <c r="GAR5" s="137"/>
      <c r="GAS5" s="137"/>
      <c r="GAT5" s="137"/>
      <c r="GAU5" s="137"/>
      <c r="GAV5" s="137"/>
      <c r="GAW5" s="137"/>
      <c r="GAX5" s="137"/>
      <c r="GAY5" s="137"/>
      <c r="GAZ5" s="137"/>
      <c r="GBA5" s="137"/>
      <c r="GBB5" s="137"/>
      <c r="GBC5" s="137"/>
      <c r="GBD5" s="137"/>
      <c r="GBE5" s="137"/>
      <c r="GBF5" s="137"/>
      <c r="GBG5" s="137"/>
      <c r="GBH5" s="137"/>
      <c r="GBI5" s="137"/>
      <c r="GBJ5" s="137"/>
      <c r="GBK5" s="137"/>
      <c r="GBL5" s="137"/>
      <c r="GBM5" s="137"/>
      <c r="GBN5" s="137"/>
      <c r="GBO5" s="137"/>
      <c r="GBP5" s="137"/>
      <c r="GBQ5" s="137"/>
      <c r="GBR5" s="137"/>
      <c r="GBS5" s="137"/>
      <c r="GBT5" s="137"/>
      <c r="GBU5" s="137"/>
      <c r="GBV5" s="137"/>
      <c r="GBW5" s="137"/>
      <c r="GBX5" s="137"/>
      <c r="GBY5" s="137"/>
      <c r="GBZ5" s="137"/>
      <c r="GCA5" s="137"/>
      <c r="GCB5" s="137"/>
      <c r="GCC5" s="137"/>
      <c r="GCD5" s="137"/>
      <c r="GCE5" s="137"/>
      <c r="GCF5" s="137"/>
      <c r="GCG5" s="137"/>
      <c r="GCH5" s="137"/>
      <c r="GCI5" s="137"/>
      <c r="GCJ5" s="137"/>
      <c r="GCK5" s="137"/>
      <c r="GCL5" s="137"/>
      <c r="GCM5" s="137"/>
      <c r="GCN5" s="137"/>
      <c r="GCO5" s="137"/>
      <c r="GCP5" s="137"/>
      <c r="GCQ5" s="137"/>
      <c r="GCR5" s="137"/>
      <c r="GCS5" s="137"/>
      <c r="GCT5" s="137"/>
      <c r="GCU5" s="137"/>
      <c r="GCV5" s="137"/>
      <c r="GCW5" s="137"/>
      <c r="GCX5" s="137"/>
      <c r="GCY5" s="137"/>
      <c r="GCZ5" s="137"/>
      <c r="GDA5" s="137"/>
      <c r="GDB5" s="137"/>
      <c r="GDC5" s="137"/>
      <c r="GDD5" s="137"/>
      <c r="GDE5" s="137"/>
      <c r="GDF5" s="137"/>
      <c r="GDG5" s="137"/>
      <c r="GDH5" s="137"/>
      <c r="GDI5" s="137"/>
      <c r="GDJ5" s="137"/>
      <c r="GDK5" s="137"/>
      <c r="GDL5" s="137"/>
      <c r="GDM5" s="137"/>
      <c r="GDN5" s="137"/>
      <c r="GDO5" s="137"/>
      <c r="GDP5" s="137"/>
      <c r="GDQ5" s="137"/>
      <c r="GDR5" s="137"/>
      <c r="GDS5" s="137"/>
      <c r="GDT5" s="137"/>
      <c r="GDU5" s="137"/>
      <c r="GDV5" s="137"/>
      <c r="GDW5" s="137"/>
      <c r="GDX5" s="137"/>
      <c r="GDY5" s="137"/>
      <c r="GDZ5" s="137"/>
      <c r="GEA5" s="137"/>
      <c r="GEB5" s="137"/>
      <c r="GEC5" s="137"/>
      <c r="GED5" s="137"/>
      <c r="GEE5" s="137"/>
      <c r="GEF5" s="137"/>
      <c r="GEG5" s="137"/>
      <c r="GEH5" s="137"/>
      <c r="GEI5" s="137"/>
      <c r="GEJ5" s="137"/>
      <c r="GEK5" s="137"/>
      <c r="GEL5" s="137"/>
      <c r="GEM5" s="137"/>
      <c r="GEN5" s="137"/>
      <c r="GEO5" s="137"/>
      <c r="GEP5" s="137"/>
      <c r="GEQ5" s="137"/>
      <c r="GER5" s="137"/>
      <c r="GES5" s="137"/>
      <c r="GET5" s="137"/>
      <c r="GEU5" s="137"/>
      <c r="GEV5" s="137"/>
      <c r="GEW5" s="137"/>
      <c r="GEX5" s="137"/>
      <c r="GEY5" s="137"/>
      <c r="GEZ5" s="137"/>
      <c r="GFA5" s="137"/>
      <c r="GFB5" s="137"/>
      <c r="GFC5" s="137"/>
      <c r="GFD5" s="137"/>
      <c r="GFE5" s="137"/>
      <c r="GFF5" s="137"/>
      <c r="GFG5" s="137"/>
      <c r="GFH5" s="137"/>
      <c r="GFI5" s="137"/>
      <c r="GFJ5" s="137"/>
      <c r="GFK5" s="137"/>
      <c r="GFL5" s="137"/>
      <c r="GFM5" s="137"/>
      <c r="GFN5" s="137"/>
      <c r="GFO5" s="137"/>
      <c r="GFP5" s="137"/>
      <c r="GFQ5" s="137"/>
      <c r="GFR5" s="137"/>
      <c r="GFS5" s="137"/>
      <c r="GFT5" s="137"/>
      <c r="GFU5" s="137"/>
      <c r="GFV5" s="137"/>
      <c r="GFW5" s="137"/>
      <c r="GFX5" s="137"/>
      <c r="GFY5" s="137"/>
      <c r="GFZ5" s="137"/>
      <c r="GGA5" s="137"/>
      <c r="GGB5" s="137"/>
      <c r="GGC5" s="137"/>
      <c r="GGD5" s="137"/>
      <c r="GGE5" s="137"/>
      <c r="GGF5" s="137"/>
      <c r="GGG5" s="137"/>
      <c r="GGH5" s="137"/>
      <c r="GGI5" s="137"/>
      <c r="GGJ5" s="137"/>
      <c r="GGK5" s="137"/>
      <c r="GGL5" s="137"/>
      <c r="GGM5" s="137"/>
      <c r="GGN5" s="137"/>
      <c r="GGO5" s="137"/>
      <c r="GGP5" s="137"/>
      <c r="GGQ5" s="137"/>
      <c r="GGR5" s="137"/>
      <c r="GGS5" s="137"/>
      <c r="GGT5" s="137"/>
      <c r="GGU5" s="137"/>
      <c r="GGV5" s="137"/>
      <c r="GGW5" s="137"/>
      <c r="GGX5" s="137"/>
      <c r="GGY5" s="137"/>
      <c r="GGZ5" s="137"/>
      <c r="GHA5" s="137"/>
      <c r="GHB5" s="137"/>
      <c r="GHC5" s="137"/>
      <c r="GHD5" s="137"/>
      <c r="GHE5" s="137"/>
      <c r="GHF5" s="137"/>
      <c r="GHG5" s="137"/>
      <c r="GHH5" s="137"/>
      <c r="GHI5" s="137"/>
      <c r="GHJ5" s="137"/>
      <c r="GHK5" s="137"/>
      <c r="GHL5" s="137"/>
      <c r="GHM5" s="137"/>
      <c r="GHN5" s="137"/>
      <c r="GHO5" s="137"/>
      <c r="GHP5" s="137"/>
      <c r="GHQ5" s="137"/>
      <c r="GHR5" s="137"/>
      <c r="GHS5" s="137"/>
      <c r="GHT5" s="137"/>
      <c r="GHU5" s="137"/>
      <c r="GHV5" s="137"/>
      <c r="GHW5" s="137"/>
      <c r="GHX5" s="137"/>
      <c r="GHY5" s="137"/>
      <c r="GHZ5" s="137"/>
      <c r="GIA5" s="137"/>
      <c r="GIB5" s="137"/>
      <c r="GIC5" s="137"/>
      <c r="GID5" s="137"/>
      <c r="GIE5" s="137"/>
      <c r="GIF5" s="137"/>
      <c r="GIG5" s="137"/>
      <c r="GIH5" s="137"/>
      <c r="GII5" s="137"/>
      <c r="GIJ5" s="137"/>
      <c r="GIK5" s="137"/>
      <c r="GIL5" s="137"/>
      <c r="GIM5" s="137"/>
      <c r="GIN5" s="137"/>
      <c r="GIO5" s="137"/>
      <c r="GIP5" s="137"/>
      <c r="GIQ5" s="137"/>
      <c r="GIR5" s="137"/>
      <c r="GIS5" s="137"/>
      <c r="GIT5" s="137"/>
      <c r="GIU5" s="137"/>
      <c r="GIV5" s="137"/>
      <c r="GIW5" s="137"/>
      <c r="GIX5" s="137"/>
      <c r="GIY5" s="137"/>
      <c r="GIZ5" s="137"/>
      <c r="GJA5" s="137"/>
      <c r="GJB5" s="137"/>
      <c r="GJC5" s="137"/>
      <c r="GJD5" s="137"/>
      <c r="GJE5" s="137"/>
      <c r="GJF5" s="137"/>
      <c r="GJG5" s="137"/>
      <c r="GJH5" s="137"/>
      <c r="GJI5" s="137"/>
      <c r="GJJ5" s="137"/>
      <c r="GJK5" s="137"/>
      <c r="GJL5" s="137"/>
      <c r="GJM5" s="137"/>
      <c r="GJN5" s="137"/>
      <c r="GJO5" s="137"/>
      <c r="GJP5" s="137"/>
      <c r="GJQ5" s="137"/>
      <c r="GJR5" s="137"/>
      <c r="GJS5" s="137"/>
      <c r="GJT5" s="137"/>
      <c r="GJU5" s="137"/>
      <c r="GJV5" s="137"/>
      <c r="GJW5" s="137"/>
      <c r="GJX5" s="137"/>
      <c r="GJY5" s="137"/>
      <c r="GJZ5" s="137"/>
      <c r="GKA5" s="137"/>
      <c r="GKB5" s="137"/>
      <c r="GKC5" s="137"/>
      <c r="GKD5" s="137"/>
      <c r="GKE5" s="137"/>
      <c r="GKF5" s="137"/>
      <c r="GKG5" s="137"/>
      <c r="GKH5" s="137"/>
      <c r="GKI5" s="137"/>
      <c r="GKJ5" s="137"/>
      <c r="GKK5" s="137"/>
      <c r="GKL5" s="137"/>
      <c r="GKM5" s="137"/>
      <c r="GKN5" s="137"/>
      <c r="GKO5" s="137"/>
      <c r="GKP5" s="137"/>
      <c r="GKQ5" s="137"/>
      <c r="GKR5" s="137"/>
      <c r="GKS5" s="137"/>
      <c r="GKT5" s="137"/>
      <c r="GKU5" s="137"/>
      <c r="GKV5" s="137"/>
      <c r="GKW5" s="137"/>
      <c r="GKX5" s="137"/>
      <c r="GKY5" s="137"/>
      <c r="GKZ5" s="137"/>
      <c r="GLA5" s="137"/>
      <c r="GLB5" s="137"/>
      <c r="GLC5" s="137"/>
      <c r="GLD5" s="137"/>
      <c r="GLE5" s="137"/>
      <c r="GLF5" s="137"/>
      <c r="GLG5" s="137"/>
      <c r="GLH5" s="137"/>
      <c r="GLI5" s="137"/>
      <c r="GLJ5" s="137"/>
      <c r="GLK5" s="137"/>
      <c r="GLL5" s="137"/>
      <c r="GLM5" s="137"/>
      <c r="GLN5" s="137"/>
      <c r="GLO5" s="137"/>
      <c r="GLP5" s="137"/>
      <c r="GLQ5" s="137"/>
      <c r="GLR5" s="137"/>
      <c r="GLS5" s="137"/>
      <c r="GLT5" s="137"/>
      <c r="GLU5" s="137"/>
      <c r="GLV5" s="137"/>
      <c r="GLW5" s="137"/>
      <c r="GLX5" s="137"/>
      <c r="GLY5" s="137"/>
      <c r="GLZ5" s="137"/>
      <c r="GMA5" s="137"/>
      <c r="GMB5" s="137"/>
      <c r="GMC5" s="137"/>
      <c r="GMD5" s="137"/>
      <c r="GME5" s="137"/>
      <c r="GMF5" s="137"/>
      <c r="GMG5" s="137"/>
      <c r="GMH5" s="137"/>
      <c r="GMI5" s="137"/>
      <c r="GMJ5" s="137"/>
      <c r="GMK5" s="137"/>
      <c r="GML5" s="137"/>
      <c r="GMM5" s="137"/>
      <c r="GMN5" s="137"/>
      <c r="GMO5" s="137"/>
      <c r="GMP5" s="137"/>
      <c r="GMQ5" s="137"/>
      <c r="GMR5" s="137"/>
      <c r="GMS5" s="137"/>
      <c r="GMT5" s="137"/>
      <c r="GMU5" s="137"/>
      <c r="GMV5" s="137"/>
      <c r="GMW5" s="137"/>
      <c r="GMX5" s="137"/>
      <c r="GMY5" s="137"/>
      <c r="GMZ5" s="137"/>
      <c r="GNA5" s="137"/>
      <c r="GNB5" s="137"/>
      <c r="GNC5" s="137"/>
      <c r="GND5" s="137"/>
      <c r="GNE5" s="137"/>
      <c r="GNF5" s="137"/>
      <c r="GNG5" s="137"/>
      <c r="GNH5" s="137"/>
      <c r="GNI5" s="137"/>
      <c r="GNJ5" s="137"/>
      <c r="GNK5" s="137"/>
      <c r="GNL5" s="137"/>
      <c r="GNM5" s="137"/>
      <c r="GNN5" s="137"/>
      <c r="GNO5" s="137"/>
      <c r="GNP5" s="137"/>
      <c r="GNQ5" s="137"/>
      <c r="GNR5" s="137"/>
      <c r="GNS5" s="137"/>
      <c r="GNT5" s="137"/>
      <c r="GNU5" s="137"/>
      <c r="GNV5" s="137"/>
      <c r="GNW5" s="137"/>
      <c r="GNX5" s="137"/>
      <c r="GNY5" s="137"/>
      <c r="GNZ5" s="137"/>
      <c r="GOA5" s="137"/>
      <c r="GOB5" s="137"/>
      <c r="GOC5" s="137"/>
      <c r="GOD5" s="137"/>
      <c r="GOE5" s="137"/>
      <c r="GOF5" s="137"/>
      <c r="GOG5" s="137"/>
      <c r="GOH5" s="137"/>
      <c r="GOI5" s="137"/>
      <c r="GOJ5" s="137"/>
      <c r="GOK5" s="137"/>
      <c r="GOL5" s="137"/>
      <c r="GOM5" s="137"/>
      <c r="GON5" s="137"/>
      <c r="GOO5" s="137"/>
      <c r="GOP5" s="137"/>
      <c r="GOQ5" s="137"/>
      <c r="GOR5" s="137"/>
      <c r="GOS5" s="137"/>
      <c r="GOT5" s="137"/>
      <c r="GOU5" s="137"/>
      <c r="GOV5" s="137"/>
      <c r="GOW5" s="137"/>
      <c r="GOX5" s="137"/>
      <c r="GOY5" s="137"/>
      <c r="GOZ5" s="137"/>
      <c r="GPA5" s="137"/>
      <c r="GPB5" s="137"/>
      <c r="GPC5" s="137"/>
      <c r="GPD5" s="137"/>
      <c r="GPE5" s="137"/>
      <c r="GPF5" s="137"/>
      <c r="GPG5" s="137"/>
      <c r="GPH5" s="137"/>
      <c r="GPI5" s="137"/>
      <c r="GPJ5" s="137"/>
      <c r="GPK5" s="137"/>
      <c r="GPL5" s="137"/>
      <c r="GPM5" s="137"/>
      <c r="GPN5" s="137"/>
      <c r="GPO5" s="137"/>
      <c r="GPP5" s="137"/>
      <c r="GPQ5" s="137"/>
      <c r="GPR5" s="137"/>
      <c r="GPS5" s="137"/>
      <c r="GPT5" s="137"/>
      <c r="GPU5" s="137"/>
      <c r="GPV5" s="137"/>
      <c r="GPW5" s="137"/>
      <c r="GPX5" s="137"/>
      <c r="GPY5" s="137"/>
      <c r="GPZ5" s="137"/>
      <c r="GQA5" s="137"/>
      <c r="GQB5" s="137"/>
      <c r="GQC5" s="137"/>
      <c r="GQD5" s="137"/>
      <c r="GQE5" s="137"/>
      <c r="GQF5" s="137"/>
      <c r="GQG5" s="137"/>
      <c r="GQH5" s="137"/>
      <c r="GQI5" s="137"/>
      <c r="GQJ5" s="137"/>
      <c r="GQK5" s="137"/>
      <c r="GQL5" s="137"/>
      <c r="GQM5" s="137"/>
      <c r="GQN5" s="137"/>
      <c r="GQO5" s="137"/>
      <c r="GQP5" s="137"/>
      <c r="GQQ5" s="137"/>
      <c r="GQR5" s="137"/>
      <c r="GQS5" s="137"/>
      <c r="GQT5" s="137"/>
      <c r="GQU5" s="137"/>
      <c r="GQV5" s="137"/>
      <c r="GQW5" s="137"/>
      <c r="GQX5" s="137"/>
      <c r="GQY5" s="137"/>
      <c r="GQZ5" s="137"/>
      <c r="GRA5" s="137"/>
      <c r="GRB5" s="137"/>
      <c r="GRC5" s="137"/>
      <c r="GRD5" s="137"/>
      <c r="GRE5" s="137"/>
      <c r="GRF5" s="137"/>
      <c r="GRG5" s="137"/>
      <c r="GRH5" s="137"/>
      <c r="GRI5" s="137"/>
      <c r="GRJ5" s="137"/>
      <c r="GRK5" s="137"/>
      <c r="GRL5" s="137"/>
      <c r="GRM5" s="137"/>
      <c r="GRN5" s="137"/>
      <c r="GRO5" s="137"/>
      <c r="GRP5" s="137"/>
      <c r="GRQ5" s="137"/>
      <c r="GRR5" s="137"/>
      <c r="GRS5" s="137"/>
      <c r="GRT5" s="137"/>
      <c r="GRU5" s="137"/>
      <c r="GRV5" s="137"/>
      <c r="GRW5" s="137"/>
      <c r="GRX5" s="137"/>
      <c r="GRY5" s="137"/>
      <c r="GRZ5" s="137"/>
      <c r="GSA5" s="137"/>
      <c r="GSB5" s="137"/>
      <c r="GSC5" s="137"/>
      <c r="GSD5" s="137"/>
      <c r="GSE5" s="137"/>
      <c r="GSF5" s="137"/>
      <c r="GSG5" s="137"/>
      <c r="GSH5" s="137"/>
      <c r="GSI5" s="137"/>
      <c r="GSJ5" s="137"/>
      <c r="GSK5" s="137"/>
      <c r="GSL5" s="137"/>
      <c r="GSM5" s="137"/>
      <c r="GSN5" s="137"/>
      <c r="GSO5" s="137"/>
      <c r="GSP5" s="137"/>
      <c r="GSQ5" s="137"/>
      <c r="GSR5" s="137"/>
      <c r="GSS5" s="137"/>
      <c r="GST5" s="137"/>
      <c r="GSU5" s="137"/>
      <c r="GSV5" s="137"/>
      <c r="GSW5" s="137"/>
      <c r="GSX5" s="137"/>
      <c r="GSY5" s="137"/>
      <c r="GSZ5" s="137"/>
      <c r="GTA5" s="137"/>
      <c r="GTB5" s="137"/>
      <c r="GTC5" s="137"/>
      <c r="GTD5" s="137"/>
      <c r="GTE5" s="137"/>
      <c r="GTF5" s="137"/>
      <c r="GTG5" s="137"/>
      <c r="GTH5" s="137"/>
      <c r="GTI5" s="137"/>
      <c r="GTJ5" s="137"/>
      <c r="GTK5" s="137"/>
      <c r="GTL5" s="137"/>
      <c r="GTM5" s="137"/>
      <c r="GTN5" s="137"/>
      <c r="GTO5" s="137"/>
      <c r="GTP5" s="137"/>
      <c r="GTQ5" s="137"/>
      <c r="GTR5" s="137"/>
      <c r="GTS5" s="137"/>
      <c r="GTT5" s="137"/>
      <c r="GTU5" s="137"/>
      <c r="GTV5" s="137"/>
      <c r="GTW5" s="137"/>
      <c r="GTX5" s="137"/>
      <c r="GTY5" s="137"/>
      <c r="GTZ5" s="137"/>
      <c r="GUA5" s="137"/>
      <c r="GUB5" s="137"/>
      <c r="GUC5" s="137"/>
      <c r="GUD5" s="137"/>
      <c r="GUE5" s="137"/>
      <c r="GUF5" s="137"/>
      <c r="GUG5" s="137"/>
      <c r="GUH5" s="137"/>
      <c r="GUI5" s="137"/>
      <c r="GUJ5" s="137"/>
      <c r="GUK5" s="137"/>
      <c r="GUL5" s="137"/>
      <c r="GUM5" s="137"/>
      <c r="GUN5" s="137"/>
      <c r="GUO5" s="137"/>
      <c r="GUP5" s="137"/>
      <c r="GUQ5" s="137"/>
      <c r="GUR5" s="137"/>
      <c r="GUS5" s="137"/>
      <c r="GUT5" s="137"/>
      <c r="GUU5" s="137"/>
      <c r="GUV5" s="137"/>
      <c r="GUW5" s="137"/>
      <c r="GUX5" s="137"/>
      <c r="GUY5" s="137"/>
      <c r="GUZ5" s="137"/>
      <c r="GVA5" s="137"/>
      <c r="GVB5" s="137"/>
      <c r="GVC5" s="137"/>
      <c r="GVD5" s="137"/>
      <c r="GVE5" s="137"/>
      <c r="GVF5" s="137"/>
      <c r="GVG5" s="137"/>
      <c r="GVH5" s="137"/>
      <c r="GVI5" s="137"/>
      <c r="GVJ5" s="137"/>
      <c r="GVK5" s="137"/>
      <c r="GVL5" s="137"/>
      <c r="GVM5" s="137"/>
      <c r="GVN5" s="137"/>
      <c r="GVO5" s="137"/>
      <c r="GVP5" s="137"/>
      <c r="GVQ5" s="137"/>
      <c r="GVR5" s="137"/>
      <c r="GVS5" s="137"/>
      <c r="GVT5" s="137"/>
      <c r="GVU5" s="137"/>
      <c r="GVV5" s="137"/>
      <c r="GVW5" s="137"/>
      <c r="GVX5" s="137"/>
      <c r="GVY5" s="137"/>
      <c r="GVZ5" s="137"/>
      <c r="GWA5" s="137"/>
      <c r="GWB5" s="137"/>
      <c r="GWC5" s="137"/>
      <c r="GWD5" s="137"/>
      <c r="GWE5" s="137"/>
      <c r="GWF5" s="137"/>
      <c r="GWG5" s="137"/>
      <c r="GWH5" s="137"/>
      <c r="GWI5" s="137"/>
      <c r="GWJ5" s="137"/>
      <c r="GWK5" s="137"/>
      <c r="GWL5" s="137"/>
      <c r="GWM5" s="137"/>
      <c r="GWN5" s="137"/>
      <c r="GWO5" s="137"/>
      <c r="GWP5" s="137"/>
      <c r="GWQ5" s="137"/>
      <c r="GWR5" s="137"/>
      <c r="GWS5" s="137"/>
      <c r="GWT5" s="137"/>
      <c r="GWU5" s="137"/>
      <c r="GWV5" s="137"/>
      <c r="GWW5" s="137"/>
      <c r="GWX5" s="137"/>
      <c r="GWY5" s="137"/>
      <c r="GWZ5" s="137"/>
      <c r="GXA5" s="137"/>
      <c r="GXB5" s="137"/>
      <c r="GXC5" s="137"/>
      <c r="GXD5" s="137"/>
      <c r="GXE5" s="137"/>
      <c r="GXF5" s="137"/>
      <c r="GXG5" s="137"/>
      <c r="GXH5" s="137"/>
      <c r="GXI5" s="137"/>
      <c r="GXJ5" s="137"/>
      <c r="GXK5" s="137"/>
      <c r="GXL5" s="137"/>
      <c r="GXM5" s="137"/>
      <c r="GXN5" s="137"/>
      <c r="GXO5" s="137"/>
      <c r="GXP5" s="137"/>
      <c r="GXQ5" s="137"/>
      <c r="GXR5" s="137"/>
      <c r="GXS5" s="137"/>
      <c r="GXT5" s="137"/>
      <c r="GXU5" s="137"/>
      <c r="GXV5" s="137"/>
      <c r="GXW5" s="137"/>
      <c r="GXX5" s="137"/>
      <c r="GXY5" s="137"/>
      <c r="GXZ5" s="137"/>
      <c r="GYA5" s="137"/>
      <c r="GYB5" s="137"/>
      <c r="GYC5" s="137"/>
      <c r="GYD5" s="137"/>
      <c r="GYE5" s="137"/>
      <c r="GYF5" s="137"/>
      <c r="GYG5" s="137"/>
      <c r="GYH5" s="137"/>
      <c r="GYI5" s="137"/>
      <c r="GYJ5" s="137"/>
      <c r="GYK5" s="137"/>
      <c r="GYL5" s="137"/>
      <c r="GYM5" s="137"/>
      <c r="GYN5" s="137"/>
      <c r="GYO5" s="137"/>
      <c r="GYP5" s="137"/>
      <c r="GYQ5" s="137"/>
      <c r="GYR5" s="137"/>
      <c r="GYS5" s="137"/>
      <c r="GYT5" s="137"/>
      <c r="GYU5" s="137"/>
      <c r="GYV5" s="137"/>
      <c r="GYW5" s="137"/>
      <c r="GYX5" s="137"/>
      <c r="GYY5" s="137"/>
      <c r="GYZ5" s="137"/>
      <c r="GZA5" s="137"/>
      <c r="GZB5" s="137"/>
      <c r="GZC5" s="137"/>
      <c r="GZD5" s="137"/>
      <c r="GZE5" s="137"/>
      <c r="GZF5" s="137"/>
      <c r="GZG5" s="137"/>
      <c r="GZH5" s="137"/>
      <c r="GZI5" s="137"/>
      <c r="GZJ5" s="137"/>
      <c r="GZK5" s="137"/>
      <c r="GZL5" s="137"/>
      <c r="GZM5" s="137"/>
      <c r="GZN5" s="137"/>
      <c r="GZO5" s="137"/>
      <c r="GZP5" s="137"/>
      <c r="GZQ5" s="137"/>
      <c r="GZR5" s="137"/>
      <c r="GZS5" s="137"/>
      <c r="GZT5" s="137"/>
      <c r="GZU5" s="137"/>
      <c r="GZV5" s="137"/>
      <c r="GZW5" s="137"/>
      <c r="GZX5" s="137"/>
      <c r="GZY5" s="137"/>
      <c r="GZZ5" s="137"/>
      <c r="HAA5" s="137"/>
      <c r="HAB5" s="137"/>
      <c r="HAC5" s="137"/>
      <c r="HAD5" s="137"/>
      <c r="HAE5" s="137"/>
      <c r="HAF5" s="137"/>
      <c r="HAG5" s="137"/>
      <c r="HAH5" s="137"/>
      <c r="HAI5" s="137"/>
      <c r="HAJ5" s="137"/>
      <c r="HAK5" s="137"/>
      <c r="HAL5" s="137"/>
      <c r="HAM5" s="137"/>
      <c r="HAN5" s="137"/>
      <c r="HAO5" s="137"/>
      <c r="HAP5" s="137"/>
      <c r="HAQ5" s="137"/>
      <c r="HAR5" s="137"/>
      <c r="HAS5" s="137"/>
      <c r="HAT5" s="137"/>
      <c r="HAU5" s="137"/>
      <c r="HAV5" s="137"/>
      <c r="HAW5" s="137"/>
      <c r="HAX5" s="137"/>
      <c r="HAY5" s="137"/>
      <c r="HAZ5" s="137"/>
      <c r="HBA5" s="137"/>
      <c r="HBB5" s="137"/>
      <c r="HBC5" s="137"/>
      <c r="HBD5" s="137"/>
      <c r="HBE5" s="137"/>
      <c r="HBF5" s="137"/>
      <c r="HBG5" s="137"/>
      <c r="HBH5" s="137"/>
      <c r="HBI5" s="137"/>
      <c r="HBJ5" s="137"/>
      <c r="HBK5" s="137"/>
      <c r="HBL5" s="137"/>
      <c r="HBM5" s="137"/>
      <c r="HBN5" s="137"/>
      <c r="HBO5" s="137"/>
      <c r="HBP5" s="137"/>
      <c r="HBQ5" s="137"/>
      <c r="HBR5" s="137"/>
      <c r="HBS5" s="137"/>
      <c r="HBT5" s="137"/>
      <c r="HBU5" s="137"/>
      <c r="HBV5" s="137"/>
      <c r="HBW5" s="137"/>
      <c r="HBX5" s="137"/>
      <c r="HBY5" s="137"/>
      <c r="HBZ5" s="137"/>
      <c r="HCA5" s="137"/>
      <c r="HCB5" s="137"/>
      <c r="HCC5" s="137"/>
      <c r="HCD5" s="137"/>
      <c r="HCE5" s="137"/>
      <c r="HCF5" s="137"/>
      <c r="HCG5" s="137"/>
      <c r="HCH5" s="137"/>
      <c r="HCI5" s="137"/>
      <c r="HCJ5" s="137"/>
      <c r="HCK5" s="137"/>
      <c r="HCL5" s="137"/>
      <c r="HCM5" s="137"/>
      <c r="HCN5" s="137"/>
      <c r="HCO5" s="137"/>
      <c r="HCP5" s="137"/>
      <c r="HCQ5" s="137"/>
      <c r="HCR5" s="137"/>
      <c r="HCS5" s="137"/>
      <c r="HCT5" s="137"/>
      <c r="HCU5" s="137"/>
      <c r="HCV5" s="137"/>
      <c r="HCW5" s="137"/>
      <c r="HCX5" s="137"/>
      <c r="HCY5" s="137"/>
      <c r="HCZ5" s="137"/>
      <c r="HDA5" s="137"/>
      <c r="HDB5" s="137"/>
      <c r="HDC5" s="137"/>
      <c r="HDD5" s="137"/>
      <c r="HDE5" s="137"/>
      <c r="HDF5" s="137"/>
      <c r="HDG5" s="137"/>
      <c r="HDH5" s="137"/>
      <c r="HDI5" s="137"/>
      <c r="HDJ5" s="137"/>
      <c r="HDK5" s="137"/>
      <c r="HDL5" s="137"/>
      <c r="HDM5" s="137"/>
      <c r="HDN5" s="137"/>
      <c r="HDO5" s="137"/>
      <c r="HDP5" s="137"/>
      <c r="HDQ5" s="137"/>
      <c r="HDR5" s="137"/>
      <c r="HDS5" s="137"/>
      <c r="HDT5" s="137"/>
      <c r="HDU5" s="137"/>
      <c r="HDV5" s="137"/>
      <c r="HDW5" s="137"/>
      <c r="HDX5" s="137"/>
      <c r="HDY5" s="137"/>
      <c r="HDZ5" s="137"/>
      <c r="HEA5" s="137"/>
      <c r="HEB5" s="137"/>
      <c r="HEC5" s="137"/>
      <c r="HED5" s="137"/>
      <c r="HEE5" s="137"/>
      <c r="HEF5" s="137"/>
      <c r="HEG5" s="137"/>
      <c r="HEH5" s="137"/>
      <c r="HEI5" s="137"/>
      <c r="HEJ5" s="137"/>
      <c r="HEK5" s="137"/>
      <c r="HEL5" s="137"/>
      <c r="HEM5" s="137"/>
      <c r="HEN5" s="137"/>
      <c r="HEO5" s="137"/>
      <c r="HEP5" s="137"/>
      <c r="HEQ5" s="137"/>
      <c r="HER5" s="137"/>
      <c r="HES5" s="137"/>
      <c r="HET5" s="137"/>
      <c r="HEU5" s="137"/>
      <c r="HEV5" s="137"/>
      <c r="HEW5" s="137"/>
      <c r="HEX5" s="137"/>
      <c r="HEY5" s="137"/>
      <c r="HEZ5" s="137"/>
      <c r="HFA5" s="137"/>
      <c r="HFB5" s="137"/>
      <c r="HFC5" s="137"/>
      <c r="HFD5" s="137"/>
      <c r="HFE5" s="137"/>
      <c r="HFF5" s="137"/>
      <c r="HFG5" s="137"/>
      <c r="HFH5" s="137"/>
      <c r="HFI5" s="137"/>
      <c r="HFJ5" s="137"/>
      <c r="HFK5" s="137"/>
      <c r="HFL5" s="137"/>
      <c r="HFM5" s="137"/>
      <c r="HFN5" s="137"/>
      <c r="HFO5" s="137"/>
      <c r="HFP5" s="137"/>
      <c r="HFQ5" s="137"/>
      <c r="HFR5" s="137"/>
      <c r="HFS5" s="137"/>
      <c r="HFT5" s="137"/>
      <c r="HFU5" s="137"/>
      <c r="HFV5" s="137"/>
      <c r="HFW5" s="137"/>
      <c r="HFX5" s="137"/>
      <c r="HFY5" s="137"/>
      <c r="HFZ5" s="137"/>
      <c r="HGA5" s="137"/>
      <c r="HGB5" s="137"/>
      <c r="HGC5" s="137"/>
      <c r="HGD5" s="137"/>
      <c r="HGE5" s="137"/>
      <c r="HGF5" s="137"/>
      <c r="HGG5" s="137"/>
      <c r="HGH5" s="137"/>
      <c r="HGI5" s="137"/>
      <c r="HGJ5" s="137"/>
      <c r="HGK5" s="137"/>
      <c r="HGL5" s="137"/>
      <c r="HGM5" s="137"/>
      <c r="HGN5" s="137"/>
      <c r="HGO5" s="137"/>
      <c r="HGP5" s="137"/>
      <c r="HGQ5" s="137"/>
      <c r="HGR5" s="137"/>
      <c r="HGS5" s="137"/>
      <c r="HGT5" s="137"/>
      <c r="HGU5" s="137"/>
      <c r="HGV5" s="137"/>
      <c r="HGW5" s="137"/>
      <c r="HGX5" s="137"/>
      <c r="HGY5" s="137"/>
      <c r="HGZ5" s="137"/>
      <c r="HHA5" s="137"/>
      <c r="HHB5" s="137"/>
      <c r="HHC5" s="137"/>
      <c r="HHD5" s="137"/>
      <c r="HHE5" s="137"/>
      <c r="HHF5" s="137"/>
      <c r="HHG5" s="137"/>
      <c r="HHH5" s="137"/>
      <c r="HHI5" s="137"/>
      <c r="HHJ5" s="137"/>
      <c r="HHK5" s="137"/>
      <c r="HHL5" s="137"/>
      <c r="HHM5" s="137"/>
      <c r="HHN5" s="137"/>
      <c r="HHO5" s="137"/>
      <c r="HHP5" s="137"/>
      <c r="HHQ5" s="137"/>
      <c r="HHR5" s="137"/>
      <c r="HHS5" s="137"/>
      <c r="HHT5" s="137"/>
      <c r="HHU5" s="137"/>
      <c r="HHV5" s="137"/>
      <c r="HHW5" s="137"/>
      <c r="HHX5" s="137"/>
      <c r="HHY5" s="137"/>
      <c r="HHZ5" s="137"/>
      <c r="HIA5" s="137"/>
      <c r="HIB5" s="137"/>
      <c r="HIC5" s="137"/>
      <c r="HID5" s="137"/>
      <c r="HIE5" s="137"/>
      <c r="HIF5" s="137"/>
      <c r="HIG5" s="137"/>
      <c r="HIH5" s="137"/>
      <c r="HII5" s="137"/>
      <c r="HIJ5" s="137"/>
      <c r="HIK5" s="137"/>
      <c r="HIL5" s="137"/>
      <c r="HIM5" s="137"/>
      <c r="HIN5" s="137"/>
      <c r="HIO5" s="137"/>
      <c r="HIP5" s="137"/>
      <c r="HIQ5" s="137"/>
      <c r="HIR5" s="137"/>
      <c r="HIS5" s="137"/>
      <c r="HIT5" s="137"/>
      <c r="HIU5" s="137"/>
      <c r="HIV5" s="137"/>
      <c r="HIW5" s="137"/>
      <c r="HIX5" s="137"/>
      <c r="HIY5" s="137"/>
      <c r="HIZ5" s="137"/>
      <c r="HJA5" s="137"/>
      <c r="HJB5" s="137"/>
      <c r="HJC5" s="137"/>
      <c r="HJD5" s="137"/>
      <c r="HJE5" s="137"/>
      <c r="HJF5" s="137"/>
      <c r="HJG5" s="137"/>
      <c r="HJH5" s="137"/>
      <c r="HJI5" s="137"/>
      <c r="HJJ5" s="137"/>
      <c r="HJK5" s="137"/>
      <c r="HJL5" s="137"/>
      <c r="HJM5" s="137"/>
      <c r="HJN5" s="137"/>
      <c r="HJO5" s="137"/>
      <c r="HJP5" s="137"/>
      <c r="HJQ5" s="137"/>
      <c r="HJR5" s="137"/>
      <c r="HJS5" s="137"/>
      <c r="HJT5" s="137"/>
      <c r="HJU5" s="137"/>
      <c r="HJV5" s="137"/>
      <c r="HJW5" s="137"/>
      <c r="HJX5" s="137"/>
      <c r="HJY5" s="137"/>
      <c r="HJZ5" s="137"/>
      <c r="HKA5" s="137"/>
      <c r="HKB5" s="137"/>
      <c r="HKC5" s="137"/>
      <c r="HKD5" s="137"/>
      <c r="HKE5" s="137"/>
      <c r="HKF5" s="137"/>
      <c r="HKG5" s="137"/>
      <c r="HKH5" s="137"/>
      <c r="HKI5" s="137"/>
      <c r="HKJ5" s="137"/>
      <c r="HKK5" s="137"/>
      <c r="HKL5" s="137"/>
      <c r="HKM5" s="137"/>
      <c r="HKN5" s="137"/>
      <c r="HKO5" s="137"/>
      <c r="HKP5" s="137"/>
      <c r="HKQ5" s="137"/>
      <c r="HKR5" s="137"/>
      <c r="HKS5" s="137"/>
      <c r="HKT5" s="137"/>
      <c r="HKU5" s="137"/>
      <c r="HKV5" s="137"/>
      <c r="HKW5" s="137"/>
      <c r="HKX5" s="137"/>
      <c r="HKY5" s="137"/>
      <c r="HKZ5" s="137"/>
      <c r="HLA5" s="137"/>
      <c r="HLB5" s="137"/>
      <c r="HLC5" s="137"/>
      <c r="HLD5" s="137"/>
      <c r="HLE5" s="137"/>
      <c r="HLF5" s="137"/>
      <c r="HLG5" s="137"/>
      <c r="HLH5" s="137"/>
      <c r="HLI5" s="137"/>
      <c r="HLJ5" s="137"/>
      <c r="HLK5" s="137"/>
      <c r="HLL5" s="137"/>
      <c r="HLM5" s="137"/>
      <c r="HLN5" s="137"/>
      <c r="HLO5" s="137"/>
      <c r="HLP5" s="137"/>
      <c r="HLQ5" s="137"/>
      <c r="HLR5" s="137"/>
      <c r="HLS5" s="137"/>
      <c r="HLT5" s="137"/>
      <c r="HLU5" s="137"/>
      <c r="HLV5" s="137"/>
      <c r="HLW5" s="137"/>
      <c r="HLX5" s="137"/>
      <c r="HLY5" s="137"/>
      <c r="HLZ5" s="137"/>
      <c r="HMA5" s="137"/>
      <c r="HMB5" s="137"/>
      <c r="HMC5" s="137"/>
      <c r="HMD5" s="137"/>
      <c r="HME5" s="137"/>
      <c r="HMF5" s="137"/>
      <c r="HMG5" s="137"/>
      <c r="HMH5" s="137"/>
      <c r="HMI5" s="137"/>
      <c r="HMJ5" s="137"/>
      <c r="HMK5" s="137"/>
      <c r="HML5" s="137"/>
      <c r="HMM5" s="137"/>
      <c r="HMN5" s="137"/>
      <c r="HMO5" s="137"/>
      <c r="HMP5" s="137"/>
      <c r="HMQ5" s="137"/>
      <c r="HMR5" s="137"/>
      <c r="HMS5" s="137"/>
      <c r="HMT5" s="137"/>
      <c r="HMU5" s="137"/>
      <c r="HMV5" s="137"/>
      <c r="HMW5" s="137"/>
      <c r="HMX5" s="137"/>
      <c r="HMY5" s="137"/>
      <c r="HMZ5" s="137"/>
      <c r="HNA5" s="137"/>
      <c r="HNB5" s="137"/>
      <c r="HNC5" s="137"/>
      <c r="HND5" s="137"/>
      <c r="HNE5" s="137"/>
      <c r="HNF5" s="137"/>
      <c r="HNG5" s="137"/>
      <c r="HNH5" s="137"/>
      <c r="HNI5" s="137"/>
      <c r="HNJ5" s="137"/>
      <c r="HNK5" s="137"/>
      <c r="HNL5" s="137"/>
      <c r="HNM5" s="137"/>
      <c r="HNN5" s="137"/>
      <c r="HNO5" s="137"/>
      <c r="HNP5" s="137"/>
      <c r="HNQ5" s="137"/>
      <c r="HNR5" s="137"/>
      <c r="HNS5" s="137"/>
      <c r="HNT5" s="137"/>
      <c r="HNU5" s="137"/>
      <c r="HNV5" s="137"/>
      <c r="HNW5" s="137"/>
      <c r="HNX5" s="137"/>
      <c r="HNY5" s="137"/>
      <c r="HNZ5" s="137"/>
      <c r="HOA5" s="137"/>
      <c r="HOB5" s="137"/>
      <c r="HOC5" s="137"/>
      <c r="HOD5" s="137"/>
      <c r="HOE5" s="137"/>
      <c r="HOF5" s="137"/>
      <c r="HOG5" s="137"/>
      <c r="HOH5" s="137"/>
      <c r="HOI5" s="137"/>
      <c r="HOJ5" s="137"/>
      <c r="HOK5" s="137"/>
      <c r="HOL5" s="137"/>
      <c r="HOM5" s="137"/>
      <c r="HON5" s="137"/>
      <c r="HOO5" s="137"/>
      <c r="HOP5" s="137"/>
      <c r="HOQ5" s="137"/>
      <c r="HOR5" s="137"/>
      <c r="HOS5" s="137"/>
      <c r="HOT5" s="137"/>
      <c r="HOU5" s="137"/>
      <c r="HOV5" s="137"/>
      <c r="HOW5" s="137"/>
      <c r="HOX5" s="137"/>
      <c r="HOY5" s="137"/>
      <c r="HOZ5" s="137"/>
      <c r="HPA5" s="137"/>
      <c r="HPB5" s="137"/>
      <c r="HPC5" s="137"/>
      <c r="HPD5" s="137"/>
      <c r="HPE5" s="137"/>
      <c r="HPF5" s="137"/>
      <c r="HPG5" s="137"/>
      <c r="HPH5" s="137"/>
      <c r="HPI5" s="137"/>
      <c r="HPJ5" s="137"/>
      <c r="HPK5" s="137"/>
      <c r="HPL5" s="137"/>
      <c r="HPM5" s="137"/>
      <c r="HPN5" s="137"/>
      <c r="HPO5" s="137"/>
      <c r="HPP5" s="137"/>
      <c r="HPQ5" s="137"/>
      <c r="HPR5" s="137"/>
      <c r="HPS5" s="137"/>
      <c r="HPT5" s="137"/>
      <c r="HPU5" s="137"/>
      <c r="HPV5" s="137"/>
      <c r="HPW5" s="137"/>
      <c r="HPX5" s="137"/>
      <c r="HPY5" s="137"/>
      <c r="HPZ5" s="137"/>
      <c r="HQA5" s="137"/>
      <c r="HQB5" s="137"/>
      <c r="HQC5" s="137"/>
      <c r="HQD5" s="137"/>
      <c r="HQE5" s="137"/>
      <c r="HQF5" s="137"/>
      <c r="HQG5" s="137"/>
      <c r="HQH5" s="137"/>
      <c r="HQI5" s="137"/>
      <c r="HQJ5" s="137"/>
      <c r="HQK5" s="137"/>
      <c r="HQL5" s="137"/>
      <c r="HQM5" s="137"/>
      <c r="HQN5" s="137"/>
      <c r="HQO5" s="137"/>
      <c r="HQP5" s="137"/>
      <c r="HQQ5" s="137"/>
      <c r="HQR5" s="137"/>
      <c r="HQS5" s="137"/>
      <c r="HQT5" s="137"/>
      <c r="HQU5" s="137"/>
      <c r="HQV5" s="137"/>
      <c r="HQW5" s="137"/>
      <c r="HQX5" s="137"/>
      <c r="HQY5" s="137"/>
      <c r="HQZ5" s="137"/>
      <c r="HRA5" s="137"/>
      <c r="HRB5" s="137"/>
      <c r="HRC5" s="137"/>
      <c r="HRD5" s="137"/>
      <c r="HRE5" s="137"/>
      <c r="HRF5" s="137"/>
      <c r="HRG5" s="137"/>
      <c r="HRH5" s="137"/>
      <c r="HRI5" s="137"/>
      <c r="HRJ5" s="137"/>
      <c r="HRK5" s="137"/>
      <c r="HRL5" s="137"/>
      <c r="HRM5" s="137"/>
      <c r="HRN5" s="137"/>
      <c r="HRO5" s="137"/>
      <c r="HRP5" s="137"/>
      <c r="HRQ5" s="137"/>
      <c r="HRR5" s="137"/>
      <c r="HRS5" s="137"/>
      <c r="HRT5" s="137"/>
      <c r="HRU5" s="137"/>
      <c r="HRV5" s="137"/>
      <c r="HRW5" s="137"/>
      <c r="HRX5" s="137"/>
      <c r="HRY5" s="137"/>
      <c r="HRZ5" s="137"/>
      <c r="HSA5" s="137"/>
      <c r="HSB5" s="137"/>
      <c r="HSC5" s="137"/>
      <c r="HSD5" s="137"/>
      <c r="HSE5" s="137"/>
      <c r="HSF5" s="137"/>
      <c r="HSG5" s="137"/>
      <c r="HSH5" s="137"/>
      <c r="HSI5" s="137"/>
      <c r="HSJ5" s="137"/>
      <c r="HSK5" s="137"/>
      <c r="HSL5" s="137"/>
      <c r="HSM5" s="137"/>
      <c r="HSN5" s="137"/>
      <c r="HSO5" s="137"/>
      <c r="HSP5" s="137"/>
      <c r="HSQ5" s="137"/>
      <c r="HSR5" s="137"/>
      <c r="HSS5" s="137"/>
      <c r="HST5" s="137"/>
      <c r="HSU5" s="137"/>
      <c r="HSV5" s="137"/>
      <c r="HSW5" s="137"/>
      <c r="HSX5" s="137"/>
      <c r="HSY5" s="137"/>
      <c r="HSZ5" s="137"/>
      <c r="HTA5" s="137"/>
      <c r="HTB5" s="137"/>
      <c r="HTC5" s="137"/>
      <c r="HTD5" s="137"/>
      <c r="HTE5" s="137"/>
      <c r="HTF5" s="137"/>
      <c r="HTG5" s="137"/>
      <c r="HTH5" s="137"/>
      <c r="HTI5" s="137"/>
      <c r="HTJ5" s="137"/>
      <c r="HTK5" s="137"/>
      <c r="HTL5" s="137"/>
      <c r="HTM5" s="137"/>
      <c r="HTN5" s="137"/>
      <c r="HTO5" s="137"/>
      <c r="HTP5" s="137"/>
      <c r="HTQ5" s="137"/>
      <c r="HTR5" s="137"/>
      <c r="HTS5" s="137"/>
      <c r="HTT5" s="137"/>
      <c r="HTU5" s="137"/>
      <c r="HTV5" s="137"/>
      <c r="HTW5" s="137"/>
      <c r="HTX5" s="137"/>
      <c r="HTY5" s="137"/>
      <c r="HTZ5" s="137"/>
      <c r="HUA5" s="137"/>
      <c r="HUB5" s="137"/>
      <c r="HUC5" s="137"/>
      <c r="HUD5" s="137"/>
      <c r="HUE5" s="137"/>
      <c r="HUF5" s="137"/>
      <c r="HUG5" s="137"/>
      <c r="HUH5" s="137"/>
      <c r="HUI5" s="137"/>
      <c r="HUJ5" s="137"/>
      <c r="HUK5" s="137"/>
      <c r="HUL5" s="137"/>
      <c r="HUM5" s="137"/>
      <c r="HUN5" s="137"/>
      <c r="HUO5" s="137"/>
      <c r="HUP5" s="137"/>
      <c r="HUQ5" s="137"/>
      <c r="HUR5" s="137"/>
      <c r="HUS5" s="137"/>
      <c r="HUT5" s="137"/>
      <c r="HUU5" s="137"/>
      <c r="HUV5" s="137"/>
      <c r="HUW5" s="137"/>
      <c r="HUX5" s="137"/>
      <c r="HUY5" s="137"/>
      <c r="HUZ5" s="137"/>
      <c r="HVA5" s="137"/>
      <c r="HVB5" s="137"/>
      <c r="HVC5" s="137"/>
      <c r="HVD5" s="137"/>
      <c r="HVE5" s="137"/>
      <c r="HVF5" s="137"/>
      <c r="HVG5" s="137"/>
      <c r="HVH5" s="137"/>
      <c r="HVI5" s="137"/>
      <c r="HVJ5" s="137"/>
      <c r="HVK5" s="137"/>
      <c r="HVL5" s="137"/>
      <c r="HVM5" s="137"/>
      <c r="HVN5" s="137"/>
      <c r="HVO5" s="137"/>
      <c r="HVP5" s="137"/>
      <c r="HVQ5" s="137"/>
      <c r="HVR5" s="137"/>
      <c r="HVS5" s="137"/>
      <c r="HVT5" s="137"/>
      <c r="HVU5" s="137"/>
      <c r="HVV5" s="137"/>
      <c r="HVW5" s="137"/>
      <c r="HVX5" s="137"/>
      <c r="HVY5" s="137"/>
      <c r="HVZ5" s="137"/>
      <c r="HWA5" s="137"/>
      <c r="HWB5" s="137"/>
      <c r="HWC5" s="137"/>
      <c r="HWD5" s="137"/>
      <c r="HWE5" s="137"/>
      <c r="HWF5" s="137"/>
      <c r="HWG5" s="137"/>
      <c r="HWH5" s="137"/>
      <c r="HWI5" s="137"/>
      <c r="HWJ5" s="137"/>
      <c r="HWK5" s="137"/>
      <c r="HWL5" s="137"/>
      <c r="HWM5" s="137"/>
      <c r="HWN5" s="137"/>
      <c r="HWO5" s="137"/>
      <c r="HWP5" s="137"/>
      <c r="HWQ5" s="137"/>
      <c r="HWR5" s="137"/>
      <c r="HWS5" s="137"/>
      <c r="HWT5" s="137"/>
      <c r="HWU5" s="137"/>
      <c r="HWV5" s="137"/>
      <c r="HWW5" s="137"/>
      <c r="HWX5" s="137"/>
      <c r="HWY5" s="137"/>
      <c r="HWZ5" s="137"/>
      <c r="HXA5" s="137"/>
      <c r="HXB5" s="137"/>
      <c r="HXC5" s="137"/>
      <c r="HXD5" s="137"/>
      <c r="HXE5" s="137"/>
      <c r="HXF5" s="137"/>
      <c r="HXG5" s="137"/>
      <c r="HXH5" s="137"/>
      <c r="HXI5" s="137"/>
      <c r="HXJ5" s="137"/>
      <c r="HXK5" s="137"/>
      <c r="HXL5" s="137"/>
      <c r="HXM5" s="137"/>
      <c r="HXN5" s="137"/>
      <c r="HXO5" s="137"/>
      <c r="HXP5" s="137"/>
      <c r="HXQ5" s="137"/>
      <c r="HXR5" s="137"/>
      <c r="HXS5" s="137"/>
      <c r="HXT5" s="137"/>
      <c r="HXU5" s="137"/>
      <c r="HXV5" s="137"/>
      <c r="HXW5" s="137"/>
      <c r="HXX5" s="137"/>
      <c r="HXY5" s="137"/>
      <c r="HXZ5" s="137"/>
      <c r="HYA5" s="137"/>
      <c r="HYB5" s="137"/>
      <c r="HYC5" s="137"/>
      <c r="HYD5" s="137"/>
      <c r="HYE5" s="137"/>
      <c r="HYF5" s="137"/>
      <c r="HYG5" s="137"/>
      <c r="HYH5" s="137"/>
      <c r="HYI5" s="137"/>
      <c r="HYJ5" s="137"/>
      <c r="HYK5" s="137"/>
      <c r="HYL5" s="137"/>
      <c r="HYM5" s="137"/>
      <c r="HYN5" s="137"/>
      <c r="HYO5" s="137"/>
      <c r="HYP5" s="137"/>
      <c r="HYQ5" s="137"/>
      <c r="HYR5" s="137"/>
      <c r="HYS5" s="137"/>
      <c r="HYT5" s="137"/>
      <c r="HYU5" s="137"/>
      <c r="HYV5" s="137"/>
      <c r="HYW5" s="137"/>
      <c r="HYX5" s="137"/>
      <c r="HYY5" s="137"/>
      <c r="HYZ5" s="137"/>
      <c r="HZA5" s="137"/>
      <c r="HZB5" s="137"/>
      <c r="HZC5" s="137"/>
      <c r="HZD5" s="137"/>
      <c r="HZE5" s="137"/>
      <c r="HZF5" s="137"/>
      <c r="HZG5" s="137"/>
      <c r="HZH5" s="137"/>
      <c r="HZI5" s="137"/>
      <c r="HZJ5" s="137"/>
      <c r="HZK5" s="137"/>
      <c r="HZL5" s="137"/>
      <c r="HZM5" s="137"/>
      <c r="HZN5" s="137"/>
      <c r="HZO5" s="137"/>
      <c r="HZP5" s="137"/>
      <c r="HZQ5" s="137"/>
      <c r="HZR5" s="137"/>
      <c r="HZS5" s="137"/>
      <c r="HZT5" s="137"/>
      <c r="HZU5" s="137"/>
      <c r="HZV5" s="137"/>
      <c r="HZW5" s="137"/>
      <c r="HZX5" s="137"/>
      <c r="HZY5" s="137"/>
      <c r="HZZ5" s="137"/>
      <c r="IAA5" s="137"/>
      <c r="IAB5" s="137"/>
      <c r="IAC5" s="137"/>
      <c r="IAD5" s="137"/>
      <c r="IAE5" s="137"/>
      <c r="IAF5" s="137"/>
      <c r="IAG5" s="137"/>
      <c r="IAH5" s="137"/>
      <c r="IAI5" s="137"/>
      <c r="IAJ5" s="137"/>
      <c r="IAK5" s="137"/>
      <c r="IAL5" s="137"/>
      <c r="IAM5" s="137"/>
      <c r="IAN5" s="137"/>
      <c r="IAO5" s="137"/>
      <c r="IAP5" s="137"/>
      <c r="IAQ5" s="137"/>
      <c r="IAR5" s="137"/>
      <c r="IAS5" s="137"/>
      <c r="IAT5" s="137"/>
      <c r="IAU5" s="137"/>
      <c r="IAV5" s="137"/>
      <c r="IAW5" s="137"/>
      <c r="IAX5" s="137"/>
      <c r="IAY5" s="137"/>
      <c r="IAZ5" s="137"/>
      <c r="IBA5" s="137"/>
      <c r="IBB5" s="137"/>
      <c r="IBC5" s="137"/>
      <c r="IBD5" s="137"/>
      <c r="IBE5" s="137"/>
      <c r="IBF5" s="137"/>
      <c r="IBG5" s="137"/>
      <c r="IBH5" s="137"/>
      <c r="IBI5" s="137"/>
      <c r="IBJ5" s="137"/>
      <c r="IBK5" s="137"/>
      <c r="IBL5" s="137"/>
      <c r="IBM5" s="137"/>
      <c r="IBN5" s="137"/>
      <c r="IBO5" s="137"/>
      <c r="IBP5" s="137"/>
      <c r="IBQ5" s="137"/>
      <c r="IBR5" s="137"/>
      <c r="IBS5" s="137"/>
      <c r="IBT5" s="137"/>
      <c r="IBU5" s="137"/>
      <c r="IBV5" s="137"/>
      <c r="IBW5" s="137"/>
      <c r="IBX5" s="137"/>
      <c r="IBY5" s="137"/>
      <c r="IBZ5" s="137"/>
      <c r="ICA5" s="137"/>
      <c r="ICB5" s="137"/>
      <c r="ICC5" s="137"/>
      <c r="ICD5" s="137"/>
      <c r="ICE5" s="137"/>
      <c r="ICF5" s="137"/>
      <c r="ICG5" s="137"/>
      <c r="ICH5" s="137"/>
      <c r="ICI5" s="137"/>
      <c r="ICJ5" s="137"/>
      <c r="ICK5" s="137"/>
      <c r="ICL5" s="137"/>
      <c r="ICM5" s="137"/>
      <c r="ICN5" s="137"/>
      <c r="ICO5" s="137"/>
      <c r="ICP5" s="137"/>
      <c r="ICQ5" s="137"/>
      <c r="ICR5" s="137"/>
      <c r="ICS5" s="137"/>
      <c r="ICT5" s="137"/>
      <c r="ICU5" s="137"/>
      <c r="ICV5" s="137"/>
      <c r="ICW5" s="137"/>
      <c r="ICX5" s="137"/>
      <c r="ICY5" s="137"/>
      <c r="ICZ5" s="137"/>
      <c r="IDA5" s="137"/>
      <c r="IDB5" s="137"/>
      <c r="IDC5" s="137"/>
      <c r="IDD5" s="137"/>
      <c r="IDE5" s="137"/>
      <c r="IDF5" s="137"/>
      <c r="IDG5" s="137"/>
      <c r="IDH5" s="137"/>
      <c r="IDI5" s="137"/>
      <c r="IDJ5" s="137"/>
      <c r="IDK5" s="137"/>
      <c r="IDL5" s="137"/>
      <c r="IDM5" s="137"/>
      <c r="IDN5" s="137"/>
      <c r="IDO5" s="137"/>
      <c r="IDP5" s="137"/>
      <c r="IDQ5" s="137"/>
      <c r="IDR5" s="137"/>
      <c r="IDS5" s="137"/>
      <c r="IDT5" s="137"/>
      <c r="IDU5" s="137"/>
      <c r="IDV5" s="137"/>
      <c r="IDW5" s="137"/>
      <c r="IDX5" s="137"/>
      <c r="IDY5" s="137"/>
      <c r="IDZ5" s="137"/>
      <c r="IEA5" s="137"/>
      <c r="IEB5" s="137"/>
      <c r="IEC5" s="137"/>
      <c r="IED5" s="137"/>
      <c r="IEE5" s="137"/>
      <c r="IEF5" s="137"/>
      <c r="IEG5" s="137"/>
      <c r="IEH5" s="137"/>
      <c r="IEI5" s="137"/>
      <c r="IEJ5" s="137"/>
      <c r="IEK5" s="137"/>
      <c r="IEL5" s="137"/>
      <c r="IEM5" s="137"/>
      <c r="IEN5" s="137"/>
      <c r="IEO5" s="137"/>
      <c r="IEP5" s="137"/>
      <c r="IEQ5" s="137"/>
      <c r="IER5" s="137"/>
      <c r="IES5" s="137"/>
      <c r="IET5" s="137"/>
      <c r="IEU5" s="137"/>
      <c r="IEV5" s="137"/>
      <c r="IEW5" s="137"/>
      <c r="IEX5" s="137"/>
      <c r="IEY5" s="137"/>
      <c r="IEZ5" s="137"/>
      <c r="IFA5" s="137"/>
      <c r="IFB5" s="137"/>
      <c r="IFC5" s="137"/>
      <c r="IFD5" s="137"/>
      <c r="IFE5" s="137"/>
      <c r="IFF5" s="137"/>
      <c r="IFG5" s="137"/>
      <c r="IFH5" s="137"/>
      <c r="IFI5" s="137"/>
      <c r="IFJ5" s="137"/>
      <c r="IFK5" s="137"/>
      <c r="IFL5" s="137"/>
      <c r="IFM5" s="137"/>
      <c r="IFN5" s="137"/>
      <c r="IFO5" s="137"/>
      <c r="IFP5" s="137"/>
      <c r="IFQ5" s="137"/>
      <c r="IFR5" s="137"/>
      <c r="IFS5" s="137"/>
      <c r="IFT5" s="137"/>
      <c r="IFU5" s="137"/>
      <c r="IFV5" s="137"/>
      <c r="IFW5" s="137"/>
      <c r="IFX5" s="137"/>
      <c r="IFY5" s="137"/>
      <c r="IFZ5" s="137"/>
      <c r="IGA5" s="137"/>
      <c r="IGB5" s="137"/>
      <c r="IGC5" s="137"/>
      <c r="IGD5" s="137"/>
      <c r="IGE5" s="137"/>
      <c r="IGF5" s="137"/>
      <c r="IGG5" s="137"/>
      <c r="IGH5" s="137"/>
      <c r="IGI5" s="137"/>
      <c r="IGJ5" s="137"/>
      <c r="IGK5" s="137"/>
      <c r="IGL5" s="137"/>
      <c r="IGM5" s="137"/>
      <c r="IGN5" s="137"/>
      <c r="IGO5" s="137"/>
      <c r="IGP5" s="137"/>
      <c r="IGQ5" s="137"/>
      <c r="IGR5" s="137"/>
      <c r="IGS5" s="137"/>
      <c r="IGT5" s="137"/>
      <c r="IGU5" s="137"/>
      <c r="IGV5" s="137"/>
      <c r="IGW5" s="137"/>
      <c r="IGX5" s="137"/>
      <c r="IGY5" s="137"/>
      <c r="IGZ5" s="137"/>
      <c r="IHA5" s="137"/>
      <c r="IHB5" s="137"/>
      <c r="IHC5" s="137"/>
      <c r="IHD5" s="137"/>
      <c r="IHE5" s="137"/>
      <c r="IHF5" s="137"/>
      <c r="IHG5" s="137"/>
      <c r="IHH5" s="137"/>
      <c r="IHI5" s="137"/>
      <c r="IHJ5" s="137"/>
      <c r="IHK5" s="137"/>
      <c r="IHL5" s="137"/>
      <c r="IHM5" s="137"/>
      <c r="IHN5" s="137"/>
      <c r="IHO5" s="137"/>
      <c r="IHP5" s="137"/>
      <c r="IHQ5" s="137"/>
      <c r="IHR5" s="137"/>
      <c r="IHS5" s="137"/>
      <c r="IHT5" s="137"/>
      <c r="IHU5" s="137"/>
      <c r="IHV5" s="137"/>
      <c r="IHW5" s="137"/>
      <c r="IHX5" s="137"/>
      <c r="IHY5" s="137"/>
      <c r="IHZ5" s="137"/>
      <c r="IIA5" s="137"/>
      <c r="IIB5" s="137"/>
      <c r="IIC5" s="137"/>
      <c r="IID5" s="137"/>
      <c r="IIE5" s="137"/>
      <c r="IIF5" s="137"/>
      <c r="IIG5" s="137"/>
      <c r="IIH5" s="137"/>
      <c r="III5" s="137"/>
      <c r="IIJ5" s="137"/>
      <c r="IIK5" s="137"/>
      <c r="IIL5" s="137"/>
      <c r="IIM5" s="137"/>
      <c r="IIN5" s="137"/>
      <c r="IIO5" s="137"/>
      <c r="IIP5" s="137"/>
      <c r="IIQ5" s="137"/>
      <c r="IIR5" s="137"/>
      <c r="IIS5" s="137"/>
      <c r="IIT5" s="137"/>
      <c r="IIU5" s="137"/>
      <c r="IIV5" s="137"/>
      <c r="IIW5" s="137"/>
      <c r="IIX5" s="137"/>
      <c r="IIY5" s="137"/>
      <c r="IIZ5" s="137"/>
      <c r="IJA5" s="137"/>
      <c r="IJB5" s="137"/>
      <c r="IJC5" s="137"/>
      <c r="IJD5" s="137"/>
      <c r="IJE5" s="137"/>
      <c r="IJF5" s="137"/>
      <c r="IJG5" s="137"/>
      <c r="IJH5" s="137"/>
      <c r="IJI5" s="137"/>
      <c r="IJJ5" s="137"/>
      <c r="IJK5" s="137"/>
      <c r="IJL5" s="137"/>
      <c r="IJM5" s="137"/>
      <c r="IJN5" s="137"/>
      <c r="IJO5" s="137"/>
      <c r="IJP5" s="137"/>
      <c r="IJQ5" s="137"/>
      <c r="IJR5" s="137"/>
      <c r="IJS5" s="137"/>
      <c r="IJT5" s="137"/>
      <c r="IJU5" s="137"/>
      <c r="IJV5" s="137"/>
      <c r="IJW5" s="137"/>
      <c r="IJX5" s="137"/>
      <c r="IJY5" s="137"/>
      <c r="IJZ5" s="137"/>
      <c r="IKA5" s="137"/>
      <c r="IKB5" s="137"/>
      <c r="IKC5" s="137"/>
      <c r="IKD5" s="137"/>
      <c r="IKE5" s="137"/>
      <c r="IKF5" s="137"/>
      <c r="IKG5" s="137"/>
      <c r="IKH5" s="137"/>
      <c r="IKI5" s="137"/>
      <c r="IKJ5" s="137"/>
      <c r="IKK5" s="137"/>
      <c r="IKL5" s="137"/>
      <c r="IKM5" s="137"/>
      <c r="IKN5" s="137"/>
      <c r="IKO5" s="137"/>
      <c r="IKP5" s="137"/>
      <c r="IKQ5" s="137"/>
      <c r="IKR5" s="137"/>
      <c r="IKS5" s="137"/>
      <c r="IKT5" s="137"/>
      <c r="IKU5" s="137"/>
      <c r="IKV5" s="137"/>
      <c r="IKW5" s="137"/>
      <c r="IKX5" s="137"/>
      <c r="IKY5" s="137"/>
      <c r="IKZ5" s="137"/>
      <c r="ILA5" s="137"/>
      <c r="ILB5" s="137"/>
      <c r="ILC5" s="137"/>
      <c r="ILD5" s="137"/>
      <c r="ILE5" s="137"/>
      <c r="ILF5" s="137"/>
      <c r="ILG5" s="137"/>
      <c r="ILH5" s="137"/>
      <c r="ILI5" s="137"/>
      <c r="ILJ5" s="137"/>
      <c r="ILK5" s="137"/>
      <c r="ILL5" s="137"/>
      <c r="ILM5" s="137"/>
      <c r="ILN5" s="137"/>
      <c r="ILO5" s="137"/>
      <c r="ILP5" s="137"/>
      <c r="ILQ5" s="137"/>
      <c r="ILR5" s="137"/>
      <c r="ILS5" s="137"/>
      <c r="ILT5" s="137"/>
      <c r="ILU5" s="137"/>
      <c r="ILV5" s="137"/>
      <c r="ILW5" s="137"/>
      <c r="ILX5" s="137"/>
      <c r="ILY5" s="137"/>
      <c r="ILZ5" s="137"/>
      <c r="IMA5" s="137"/>
      <c r="IMB5" s="137"/>
      <c r="IMC5" s="137"/>
      <c r="IMD5" s="137"/>
      <c r="IME5" s="137"/>
      <c r="IMF5" s="137"/>
      <c r="IMG5" s="137"/>
      <c r="IMH5" s="137"/>
      <c r="IMI5" s="137"/>
      <c r="IMJ5" s="137"/>
      <c r="IMK5" s="137"/>
      <c r="IML5" s="137"/>
      <c r="IMM5" s="137"/>
      <c r="IMN5" s="137"/>
      <c r="IMO5" s="137"/>
      <c r="IMP5" s="137"/>
      <c r="IMQ5" s="137"/>
      <c r="IMR5" s="137"/>
      <c r="IMS5" s="137"/>
      <c r="IMT5" s="137"/>
      <c r="IMU5" s="137"/>
      <c r="IMV5" s="137"/>
      <c r="IMW5" s="137"/>
      <c r="IMX5" s="137"/>
      <c r="IMY5" s="137"/>
      <c r="IMZ5" s="137"/>
      <c r="INA5" s="137"/>
      <c r="INB5" s="137"/>
      <c r="INC5" s="137"/>
      <c r="IND5" s="137"/>
      <c r="INE5" s="137"/>
      <c r="INF5" s="137"/>
      <c r="ING5" s="137"/>
      <c r="INH5" s="137"/>
      <c r="INI5" s="137"/>
      <c r="INJ5" s="137"/>
      <c r="INK5" s="137"/>
      <c r="INL5" s="137"/>
      <c r="INM5" s="137"/>
      <c r="INN5" s="137"/>
      <c r="INO5" s="137"/>
      <c r="INP5" s="137"/>
      <c r="INQ5" s="137"/>
      <c r="INR5" s="137"/>
      <c r="INS5" s="137"/>
      <c r="INT5" s="137"/>
      <c r="INU5" s="137"/>
      <c r="INV5" s="137"/>
      <c r="INW5" s="137"/>
      <c r="INX5" s="137"/>
      <c r="INY5" s="137"/>
      <c r="INZ5" s="137"/>
      <c r="IOA5" s="137"/>
      <c r="IOB5" s="137"/>
      <c r="IOC5" s="137"/>
      <c r="IOD5" s="137"/>
      <c r="IOE5" s="137"/>
      <c r="IOF5" s="137"/>
      <c r="IOG5" s="137"/>
      <c r="IOH5" s="137"/>
      <c r="IOI5" s="137"/>
      <c r="IOJ5" s="137"/>
      <c r="IOK5" s="137"/>
      <c r="IOL5" s="137"/>
      <c r="IOM5" s="137"/>
      <c r="ION5" s="137"/>
      <c r="IOO5" s="137"/>
      <c r="IOP5" s="137"/>
      <c r="IOQ5" s="137"/>
      <c r="IOR5" s="137"/>
      <c r="IOS5" s="137"/>
      <c r="IOT5" s="137"/>
      <c r="IOU5" s="137"/>
      <c r="IOV5" s="137"/>
      <c r="IOW5" s="137"/>
      <c r="IOX5" s="137"/>
      <c r="IOY5" s="137"/>
      <c r="IOZ5" s="137"/>
      <c r="IPA5" s="137"/>
      <c r="IPB5" s="137"/>
      <c r="IPC5" s="137"/>
      <c r="IPD5" s="137"/>
      <c r="IPE5" s="137"/>
      <c r="IPF5" s="137"/>
      <c r="IPG5" s="137"/>
      <c r="IPH5" s="137"/>
      <c r="IPI5" s="137"/>
      <c r="IPJ5" s="137"/>
      <c r="IPK5" s="137"/>
      <c r="IPL5" s="137"/>
      <c r="IPM5" s="137"/>
      <c r="IPN5" s="137"/>
      <c r="IPO5" s="137"/>
      <c r="IPP5" s="137"/>
      <c r="IPQ5" s="137"/>
      <c r="IPR5" s="137"/>
      <c r="IPS5" s="137"/>
      <c r="IPT5" s="137"/>
      <c r="IPU5" s="137"/>
      <c r="IPV5" s="137"/>
      <c r="IPW5" s="137"/>
      <c r="IPX5" s="137"/>
      <c r="IPY5" s="137"/>
      <c r="IPZ5" s="137"/>
      <c r="IQA5" s="137"/>
      <c r="IQB5" s="137"/>
      <c r="IQC5" s="137"/>
      <c r="IQD5" s="137"/>
      <c r="IQE5" s="137"/>
      <c r="IQF5" s="137"/>
      <c r="IQG5" s="137"/>
      <c r="IQH5" s="137"/>
      <c r="IQI5" s="137"/>
      <c r="IQJ5" s="137"/>
      <c r="IQK5" s="137"/>
      <c r="IQL5" s="137"/>
      <c r="IQM5" s="137"/>
      <c r="IQN5" s="137"/>
      <c r="IQO5" s="137"/>
      <c r="IQP5" s="137"/>
      <c r="IQQ5" s="137"/>
      <c r="IQR5" s="137"/>
      <c r="IQS5" s="137"/>
      <c r="IQT5" s="137"/>
      <c r="IQU5" s="137"/>
      <c r="IQV5" s="137"/>
      <c r="IQW5" s="137"/>
      <c r="IQX5" s="137"/>
      <c r="IQY5" s="137"/>
      <c r="IQZ5" s="137"/>
      <c r="IRA5" s="137"/>
      <c r="IRB5" s="137"/>
      <c r="IRC5" s="137"/>
      <c r="IRD5" s="137"/>
      <c r="IRE5" s="137"/>
      <c r="IRF5" s="137"/>
      <c r="IRG5" s="137"/>
      <c r="IRH5" s="137"/>
      <c r="IRI5" s="137"/>
      <c r="IRJ5" s="137"/>
      <c r="IRK5" s="137"/>
      <c r="IRL5" s="137"/>
      <c r="IRM5" s="137"/>
      <c r="IRN5" s="137"/>
      <c r="IRO5" s="137"/>
      <c r="IRP5" s="137"/>
      <c r="IRQ5" s="137"/>
      <c r="IRR5" s="137"/>
      <c r="IRS5" s="137"/>
      <c r="IRT5" s="137"/>
      <c r="IRU5" s="137"/>
      <c r="IRV5" s="137"/>
      <c r="IRW5" s="137"/>
      <c r="IRX5" s="137"/>
      <c r="IRY5" s="137"/>
      <c r="IRZ5" s="137"/>
      <c r="ISA5" s="137"/>
      <c r="ISB5" s="137"/>
      <c r="ISC5" s="137"/>
      <c r="ISD5" s="137"/>
      <c r="ISE5" s="137"/>
      <c r="ISF5" s="137"/>
      <c r="ISG5" s="137"/>
      <c r="ISH5" s="137"/>
      <c r="ISI5" s="137"/>
      <c r="ISJ5" s="137"/>
      <c r="ISK5" s="137"/>
      <c r="ISL5" s="137"/>
      <c r="ISM5" s="137"/>
      <c r="ISN5" s="137"/>
      <c r="ISO5" s="137"/>
      <c r="ISP5" s="137"/>
      <c r="ISQ5" s="137"/>
      <c r="ISR5" s="137"/>
      <c r="ISS5" s="137"/>
      <c r="IST5" s="137"/>
      <c r="ISU5" s="137"/>
      <c r="ISV5" s="137"/>
      <c r="ISW5" s="137"/>
      <c r="ISX5" s="137"/>
      <c r="ISY5" s="137"/>
      <c r="ISZ5" s="137"/>
      <c r="ITA5" s="137"/>
      <c r="ITB5" s="137"/>
      <c r="ITC5" s="137"/>
      <c r="ITD5" s="137"/>
      <c r="ITE5" s="137"/>
      <c r="ITF5" s="137"/>
      <c r="ITG5" s="137"/>
      <c r="ITH5" s="137"/>
      <c r="ITI5" s="137"/>
      <c r="ITJ5" s="137"/>
      <c r="ITK5" s="137"/>
      <c r="ITL5" s="137"/>
      <c r="ITM5" s="137"/>
      <c r="ITN5" s="137"/>
      <c r="ITO5" s="137"/>
      <c r="ITP5" s="137"/>
      <c r="ITQ5" s="137"/>
      <c r="ITR5" s="137"/>
      <c r="ITS5" s="137"/>
      <c r="ITT5" s="137"/>
      <c r="ITU5" s="137"/>
      <c r="ITV5" s="137"/>
      <c r="ITW5" s="137"/>
      <c r="ITX5" s="137"/>
      <c r="ITY5" s="137"/>
      <c r="ITZ5" s="137"/>
      <c r="IUA5" s="137"/>
      <c r="IUB5" s="137"/>
      <c r="IUC5" s="137"/>
      <c r="IUD5" s="137"/>
      <c r="IUE5" s="137"/>
      <c r="IUF5" s="137"/>
      <c r="IUG5" s="137"/>
      <c r="IUH5" s="137"/>
      <c r="IUI5" s="137"/>
      <c r="IUJ5" s="137"/>
      <c r="IUK5" s="137"/>
      <c r="IUL5" s="137"/>
      <c r="IUM5" s="137"/>
      <c r="IUN5" s="137"/>
      <c r="IUO5" s="137"/>
      <c r="IUP5" s="137"/>
      <c r="IUQ5" s="137"/>
      <c r="IUR5" s="137"/>
      <c r="IUS5" s="137"/>
      <c r="IUT5" s="137"/>
      <c r="IUU5" s="137"/>
      <c r="IUV5" s="137"/>
      <c r="IUW5" s="137"/>
      <c r="IUX5" s="137"/>
      <c r="IUY5" s="137"/>
      <c r="IUZ5" s="137"/>
      <c r="IVA5" s="137"/>
      <c r="IVB5" s="137"/>
      <c r="IVC5" s="137"/>
      <c r="IVD5" s="137"/>
      <c r="IVE5" s="137"/>
      <c r="IVF5" s="137"/>
      <c r="IVG5" s="137"/>
      <c r="IVH5" s="137"/>
      <c r="IVI5" s="137"/>
      <c r="IVJ5" s="137"/>
      <c r="IVK5" s="137"/>
      <c r="IVL5" s="137"/>
      <c r="IVM5" s="137"/>
      <c r="IVN5" s="137"/>
      <c r="IVO5" s="137"/>
      <c r="IVP5" s="137"/>
      <c r="IVQ5" s="137"/>
      <c r="IVR5" s="137"/>
      <c r="IVS5" s="137"/>
      <c r="IVT5" s="137"/>
      <c r="IVU5" s="137"/>
      <c r="IVV5" s="137"/>
      <c r="IVW5" s="137"/>
      <c r="IVX5" s="137"/>
      <c r="IVY5" s="137"/>
      <c r="IVZ5" s="137"/>
      <c r="IWA5" s="137"/>
      <c r="IWB5" s="137"/>
      <c r="IWC5" s="137"/>
      <c r="IWD5" s="137"/>
      <c r="IWE5" s="137"/>
      <c r="IWF5" s="137"/>
      <c r="IWG5" s="137"/>
      <c r="IWH5" s="137"/>
      <c r="IWI5" s="137"/>
      <c r="IWJ5" s="137"/>
      <c r="IWK5" s="137"/>
      <c r="IWL5" s="137"/>
      <c r="IWM5" s="137"/>
      <c r="IWN5" s="137"/>
      <c r="IWO5" s="137"/>
      <c r="IWP5" s="137"/>
      <c r="IWQ5" s="137"/>
      <c r="IWR5" s="137"/>
      <c r="IWS5" s="137"/>
      <c r="IWT5" s="137"/>
      <c r="IWU5" s="137"/>
      <c r="IWV5" s="137"/>
      <c r="IWW5" s="137"/>
      <c r="IWX5" s="137"/>
      <c r="IWY5" s="137"/>
      <c r="IWZ5" s="137"/>
      <c r="IXA5" s="137"/>
      <c r="IXB5" s="137"/>
      <c r="IXC5" s="137"/>
      <c r="IXD5" s="137"/>
      <c r="IXE5" s="137"/>
      <c r="IXF5" s="137"/>
      <c r="IXG5" s="137"/>
      <c r="IXH5" s="137"/>
      <c r="IXI5" s="137"/>
      <c r="IXJ5" s="137"/>
      <c r="IXK5" s="137"/>
      <c r="IXL5" s="137"/>
      <c r="IXM5" s="137"/>
      <c r="IXN5" s="137"/>
      <c r="IXO5" s="137"/>
      <c r="IXP5" s="137"/>
      <c r="IXQ5" s="137"/>
      <c r="IXR5" s="137"/>
      <c r="IXS5" s="137"/>
      <c r="IXT5" s="137"/>
      <c r="IXU5" s="137"/>
      <c r="IXV5" s="137"/>
      <c r="IXW5" s="137"/>
      <c r="IXX5" s="137"/>
      <c r="IXY5" s="137"/>
      <c r="IXZ5" s="137"/>
      <c r="IYA5" s="137"/>
      <c r="IYB5" s="137"/>
      <c r="IYC5" s="137"/>
      <c r="IYD5" s="137"/>
      <c r="IYE5" s="137"/>
      <c r="IYF5" s="137"/>
      <c r="IYG5" s="137"/>
      <c r="IYH5" s="137"/>
      <c r="IYI5" s="137"/>
      <c r="IYJ5" s="137"/>
      <c r="IYK5" s="137"/>
      <c r="IYL5" s="137"/>
      <c r="IYM5" s="137"/>
      <c r="IYN5" s="137"/>
      <c r="IYO5" s="137"/>
      <c r="IYP5" s="137"/>
      <c r="IYQ5" s="137"/>
      <c r="IYR5" s="137"/>
      <c r="IYS5" s="137"/>
      <c r="IYT5" s="137"/>
      <c r="IYU5" s="137"/>
      <c r="IYV5" s="137"/>
      <c r="IYW5" s="137"/>
      <c r="IYX5" s="137"/>
      <c r="IYY5" s="137"/>
      <c r="IYZ5" s="137"/>
      <c r="IZA5" s="137"/>
      <c r="IZB5" s="137"/>
      <c r="IZC5" s="137"/>
      <c r="IZD5" s="137"/>
      <c r="IZE5" s="137"/>
      <c r="IZF5" s="137"/>
      <c r="IZG5" s="137"/>
      <c r="IZH5" s="137"/>
      <c r="IZI5" s="137"/>
      <c r="IZJ5" s="137"/>
      <c r="IZK5" s="137"/>
      <c r="IZL5" s="137"/>
      <c r="IZM5" s="137"/>
      <c r="IZN5" s="137"/>
      <c r="IZO5" s="137"/>
      <c r="IZP5" s="137"/>
      <c r="IZQ5" s="137"/>
      <c r="IZR5" s="137"/>
      <c r="IZS5" s="137"/>
      <c r="IZT5" s="137"/>
      <c r="IZU5" s="137"/>
      <c r="IZV5" s="137"/>
      <c r="IZW5" s="137"/>
      <c r="IZX5" s="137"/>
      <c r="IZY5" s="137"/>
      <c r="IZZ5" s="137"/>
      <c r="JAA5" s="137"/>
      <c r="JAB5" s="137"/>
      <c r="JAC5" s="137"/>
      <c r="JAD5" s="137"/>
      <c r="JAE5" s="137"/>
      <c r="JAF5" s="137"/>
      <c r="JAG5" s="137"/>
      <c r="JAH5" s="137"/>
      <c r="JAI5" s="137"/>
      <c r="JAJ5" s="137"/>
      <c r="JAK5" s="137"/>
      <c r="JAL5" s="137"/>
      <c r="JAM5" s="137"/>
      <c r="JAN5" s="137"/>
      <c r="JAO5" s="137"/>
      <c r="JAP5" s="137"/>
      <c r="JAQ5" s="137"/>
      <c r="JAR5" s="137"/>
      <c r="JAS5" s="137"/>
      <c r="JAT5" s="137"/>
      <c r="JAU5" s="137"/>
      <c r="JAV5" s="137"/>
      <c r="JAW5" s="137"/>
      <c r="JAX5" s="137"/>
      <c r="JAY5" s="137"/>
      <c r="JAZ5" s="137"/>
      <c r="JBA5" s="137"/>
      <c r="JBB5" s="137"/>
      <c r="JBC5" s="137"/>
      <c r="JBD5" s="137"/>
      <c r="JBE5" s="137"/>
      <c r="JBF5" s="137"/>
      <c r="JBG5" s="137"/>
      <c r="JBH5" s="137"/>
      <c r="JBI5" s="137"/>
      <c r="JBJ5" s="137"/>
      <c r="JBK5" s="137"/>
      <c r="JBL5" s="137"/>
      <c r="JBM5" s="137"/>
      <c r="JBN5" s="137"/>
      <c r="JBO5" s="137"/>
      <c r="JBP5" s="137"/>
      <c r="JBQ5" s="137"/>
      <c r="JBR5" s="137"/>
      <c r="JBS5" s="137"/>
      <c r="JBT5" s="137"/>
      <c r="JBU5" s="137"/>
      <c r="JBV5" s="137"/>
      <c r="JBW5" s="137"/>
      <c r="JBX5" s="137"/>
      <c r="JBY5" s="137"/>
      <c r="JBZ5" s="137"/>
      <c r="JCA5" s="137"/>
      <c r="JCB5" s="137"/>
      <c r="JCC5" s="137"/>
      <c r="JCD5" s="137"/>
      <c r="JCE5" s="137"/>
      <c r="JCF5" s="137"/>
      <c r="JCG5" s="137"/>
      <c r="JCH5" s="137"/>
      <c r="JCI5" s="137"/>
      <c r="JCJ5" s="137"/>
      <c r="JCK5" s="137"/>
      <c r="JCL5" s="137"/>
      <c r="JCM5" s="137"/>
      <c r="JCN5" s="137"/>
      <c r="JCO5" s="137"/>
      <c r="JCP5" s="137"/>
      <c r="JCQ5" s="137"/>
      <c r="JCR5" s="137"/>
      <c r="JCS5" s="137"/>
      <c r="JCT5" s="137"/>
      <c r="JCU5" s="137"/>
      <c r="JCV5" s="137"/>
      <c r="JCW5" s="137"/>
      <c r="JCX5" s="137"/>
      <c r="JCY5" s="137"/>
      <c r="JCZ5" s="137"/>
      <c r="JDA5" s="137"/>
      <c r="JDB5" s="137"/>
      <c r="JDC5" s="137"/>
      <c r="JDD5" s="137"/>
      <c r="JDE5" s="137"/>
      <c r="JDF5" s="137"/>
      <c r="JDG5" s="137"/>
      <c r="JDH5" s="137"/>
      <c r="JDI5" s="137"/>
      <c r="JDJ5" s="137"/>
      <c r="JDK5" s="137"/>
      <c r="JDL5" s="137"/>
      <c r="JDM5" s="137"/>
      <c r="JDN5" s="137"/>
      <c r="JDO5" s="137"/>
      <c r="JDP5" s="137"/>
      <c r="JDQ5" s="137"/>
      <c r="JDR5" s="137"/>
      <c r="JDS5" s="137"/>
      <c r="JDT5" s="137"/>
      <c r="JDU5" s="137"/>
      <c r="JDV5" s="137"/>
      <c r="JDW5" s="137"/>
      <c r="JDX5" s="137"/>
      <c r="JDY5" s="137"/>
      <c r="JDZ5" s="137"/>
      <c r="JEA5" s="137"/>
      <c r="JEB5" s="137"/>
      <c r="JEC5" s="137"/>
      <c r="JED5" s="137"/>
      <c r="JEE5" s="137"/>
      <c r="JEF5" s="137"/>
      <c r="JEG5" s="137"/>
      <c r="JEH5" s="137"/>
      <c r="JEI5" s="137"/>
      <c r="JEJ5" s="137"/>
      <c r="JEK5" s="137"/>
      <c r="JEL5" s="137"/>
      <c r="JEM5" s="137"/>
      <c r="JEN5" s="137"/>
      <c r="JEO5" s="137"/>
      <c r="JEP5" s="137"/>
      <c r="JEQ5" s="137"/>
      <c r="JER5" s="137"/>
      <c r="JES5" s="137"/>
      <c r="JET5" s="137"/>
      <c r="JEU5" s="137"/>
      <c r="JEV5" s="137"/>
      <c r="JEW5" s="137"/>
      <c r="JEX5" s="137"/>
      <c r="JEY5" s="137"/>
      <c r="JEZ5" s="137"/>
      <c r="JFA5" s="137"/>
      <c r="JFB5" s="137"/>
      <c r="JFC5" s="137"/>
      <c r="JFD5" s="137"/>
      <c r="JFE5" s="137"/>
      <c r="JFF5" s="137"/>
      <c r="JFG5" s="137"/>
      <c r="JFH5" s="137"/>
      <c r="JFI5" s="137"/>
      <c r="JFJ5" s="137"/>
      <c r="JFK5" s="137"/>
      <c r="JFL5" s="137"/>
      <c r="JFM5" s="137"/>
      <c r="JFN5" s="137"/>
      <c r="JFO5" s="137"/>
      <c r="JFP5" s="137"/>
      <c r="JFQ5" s="137"/>
      <c r="JFR5" s="137"/>
      <c r="JFS5" s="137"/>
      <c r="JFT5" s="137"/>
      <c r="JFU5" s="137"/>
      <c r="JFV5" s="137"/>
      <c r="JFW5" s="137"/>
      <c r="JFX5" s="137"/>
      <c r="JFY5" s="137"/>
      <c r="JFZ5" s="137"/>
      <c r="JGA5" s="137"/>
      <c r="JGB5" s="137"/>
      <c r="JGC5" s="137"/>
      <c r="JGD5" s="137"/>
      <c r="JGE5" s="137"/>
      <c r="JGF5" s="137"/>
      <c r="JGG5" s="137"/>
      <c r="JGH5" s="137"/>
      <c r="JGI5" s="137"/>
      <c r="JGJ5" s="137"/>
      <c r="JGK5" s="137"/>
      <c r="JGL5" s="137"/>
      <c r="JGM5" s="137"/>
      <c r="JGN5" s="137"/>
      <c r="JGO5" s="137"/>
      <c r="JGP5" s="137"/>
      <c r="JGQ5" s="137"/>
      <c r="JGR5" s="137"/>
      <c r="JGS5" s="137"/>
      <c r="JGT5" s="137"/>
      <c r="JGU5" s="137"/>
      <c r="JGV5" s="137"/>
      <c r="JGW5" s="137"/>
      <c r="JGX5" s="137"/>
      <c r="JGY5" s="137"/>
      <c r="JGZ5" s="137"/>
      <c r="JHA5" s="137"/>
      <c r="JHB5" s="137"/>
      <c r="JHC5" s="137"/>
      <c r="JHD5" s="137"/>
      <c r="JHE5" s="137"/>
      <c r="JHF5" s="137"/>
      <c r="JHG5" s="137"/>
      <c r="JHH5" s="137"/>
      <c r="JHI5" s="137"/>
      <c r="JHJ5" s="137"/>
      <c r="JHK5" s="137"/>
      <c r="JHL5" s="137"/>
      <c r="JHM5" s="137"/>
      <c r="JHN5" s="137"/>
      <c r="JHO5" s="137"/>
      <c r="JHP5" s="137"/>
      <c r="JHQ5" s="137"/>
      <c r="JHR5" s="137"/>
      <c r="JHS5" s="137"/>
      <c r="JHT5" s="137"/>
      <c r="JHU5" s="137"/>
      <c r="JHV5" s="137"/>
      <c r="JHW5" s="137"/>
      <c r="JHX5" s="137"/>
      <c r="JHY5" s="137"/>
      <c r="JHZ5" s="137"/>
      <c r="JIA5" s="137"/>
      <c r="JIB5" s="137"/>
      <c r="JIC5" s="137"/>
      <c r="JID5" s="137"/>
      <c r="JIE5" s="137"/>
      <c r="JIF5" s="137"/>
      <c r="JIG5" s="137"/>
      <c r="JIH5" s="137"/>
      <c r="JII5" s="137"/>
      <c r="JIJ5" s="137"/>
      <c r="JIK5" s="137"/>
      <c r="JIL5" s="137"/>
      <c r="JIM5" s="137"/>
      <c r="JIN5" s="137"/>
      <c r="JIO5" s="137"/>
      <c r="JIP5" s="137"/>
      <c r="JIQ5" s="137"/>
      <c r="JIR5" s="137"/>
      <c r="JIS5" s="137"/>
      <c r="JIT5" s="137"/>
      <c r="JIU5" s="137"/>
      <c r="JIV5" s="137"/>
      <c r="JIW5" s="137"/>
      <c r="JIX5" s="137"/>
      <c r="JIY5" s="137"/>
      <c r="JIZ5" s="137"/>
      <c r="JJA5" s="137"/>
      <c r="JJB5" s="137"/>
      <c r="JJC5" s="137"/>
      <c r="JJD5" s="137"/>
      <c r="JJE5" s="137"/>
      <c r="JJF5" s="137"/>
      <c r="JJG5" s="137"/>
      <c r="JJH5" s="137"/>
      <c r="JJI5" s="137"/>
      <c r="JJJ5" s="137"/>
      <c r="JJK5" s="137"/>
      <c r="JJL5" s="137"/>
      <c r="JJM5" s="137"/>
      <c r="JJN5" s="137"/>
      <c r="JJO5" s="137"/>
      <c r="JJP5" s="137"/>
      <c r="JJQ5" s="137"/>
      <c r="JJR5" s="137"/>
      <c r="JJS5" s="137"/>
      <c r="JJT5" s="137"/>
      <c r="JJU5" s="137"/>
      <c r="JJV5" s="137"/>
      <c r="JJW5" s="137"/>
      <c r="JJX5" s="137"/>
      <c r="JJY5" s="137"/>
      <c r="JJZ5" s="137"/>
      <c r="JKA5" s="137"/>
      <c r="JKB5" s="137"/>
      <c r="JKC5" s="137"/>
      <c r="JKD5" s="137"/>
      <c r="JKE5" s="137"/>
      <c r="JKF5" s="137"/>
      <c r="JKG5" s="137"/>
      <c r="JKH5" s="137"/>
      <c r="JKI5" s="137"/>
      <c r="JKJ5" s="137"/>
      <c r="JKK5" s="137"/>
      <c r="JKL5" s="137"/>
      <c r="JKM5" s="137"/>
      <c r="JKN5" s="137"/>
      <c r="JKO5" s="137"/>
      <c r="JKP5" s="137"/>
      <c r="JKQ5" s="137"/>
      <c r="JKR5" s="137"/>
      <c r="JKS5" s="137"/>
      <c r="JKT5" s="137"/>
      <c r="JKU5" s="137"/>
      <c r="JKV5" s="137"/>
      <c r="JKW5" s="137"/>
      <c r="JKX5" s="137"/>
      <c r="JKY5" s="401"/>
      <c r="JKZ5" s="401"/>
      <c r="JLA5" s="401"/>
      <c r="JLB5" s="401"/>
      <c r="JLC5" s="401"/>
      <c r="JLD5" s="401"/>
      <c r="JLE5" s="401"/>
      <c r="JLF5" s="401"/>
      <c r="JLG5" s="401"/>
      <c r="JLH5" s="401"/>
      <c r="JLI5" s="401"/>
      <c r="JLJ5" s="401"/>
      <c r="JLK5" s="401"/>
      <c r="JLL5" s="401"/>
      <c r="JLM5" s="401"/>
      <c r="JLN5" s="401"/>
      <c r="JLO5" s="401"/>
      <c r="JLP5" s="401"/>
      <c r="JLQ5" s="401"/>
      <c r="JLR5" s="401"/>
      <c r="JLS5" s="401"/>
      <c r="JLT5" s="401"/>
      <c r="JLU5" s="401"/>
      <c r="JLV5" s="401"/>
      <c r="JLW5" s="401"/>
      <c r="JLX5" s="401"/>
      <c r="JLY5" s="401"/>
      <c r="JLZ5" s="401"/>
      <c r="JMA5" s="401"/>
      <c r="JMB5" s="401"/>
      <c r="JMC5" s="401"/>
      <c r="JMD5" s="401"/>
      <c r="JME5" s="401"/>
      <c r="JMF5" s="401"/>
      <c r="JMG5" s="401"/>
      <c r="JMH5" s="401"/>
      <c r="JMI5" s="401"/>
      <c r="JMJ5" s="401"/>
      <c r="JMK5" s="401"/>
      <c r="JML5" s="401"/>
      <c r="JMM5" s="401"/>
      <c r="JMN5" s="401"/>
      <c r="JMO5" s="401"/>
      <c r="JMP5" s="401"/>
      <c r="JMQ5" s="401"/>
      <c r="JMR5" s="401"/>
      <c r="JMS5" s="401"/>
      <c r="JMT5" s="401"/>
      <c r="JMU5" s="401"/>
      <c r="JMV5" s="401"/>
      <c r="JMW5" s="401"/>
      <c r="JMX5" s="401"/>
      <c r="JMY5" s="401"/>
      <c r="JMZ5" s="401"/>
      <c r="JNA5" s="401"/>
      <c r="JNB5" s="401"/>
      <c r="JNC5" s="401"/>
      <c r="JND5" s="401"/>
      <c r="JNE5" s="401"/>
      <c r="JNF5" s="401"/>
      <c r="JNG5" s="401"/>
      <c r="JNH5" s="401"/>
      <c r="JNI5" s="401"/>
      <c r="JNJ5" s="401"/>
      <c r="JNK5" s="401"/>
      <c r="JNL5" s="401"/>
      <c r="JNM5" s="401"/>
      <c r="JNN5" s="401"/>
      <c r="JNO5" s="401"/>
      <c r="JNP5" s="401"/>
      <c r="JNQ5" s="401"/>
      <c r="JNR5" s="401"/>
      <c r="JNS5" s="401"/>
      <c r="JNT5" s="401"/>
      <c r="JNU5" s="401"/>
      <c r="JNV5" s="401"/>
      <c r="JNW5" s="401"/>
      <c r="JNX5" s="401"/>
      <c r="JNY5" s="401"/>
      <c r="JNZ5" s="401"/>
      <c r="JOA5" s="401"/>
      <c r="JOB5" s="401"/>
      <c r="JOC5" s="401"/>
      <c r="JOD5" s="401"/>
      <c r="JOE5" s="401"/>
      <c r="JOF5" s="401"/>
      <c r="JOG5" s="401"/>
      <c r="JOH5" s="401"/>
      <c r="JOI5" s="401"/>
      <c r="JOJ5" s="401"/>
      <c r="JOK5" s="401"/>
      <c r="JOL5" s="401"/>
      <c r="JOM5" s="401"/>
      <c r="JON5" s="401"/>
      <c r="JOO5" s="401"/>
      <c r="JOP5" s="401"/>
      <c r="JOQ5" s="401"/>
      <c r="JOR5" s="401"/>
      <c r="JOS5" s="401"/>
      <c r="JOT5" s="401"/>
      <c r="JOU5" s="401"/>
      <c r="JOV5" s="401"/>
      <c r="JOW5" s="401"/>
      <c r="JOX5" s="401"/>
      <c r="JOY5" s="401"/>
      <c r="JOZ5" s="401"/>
      <c r="JPA5" s="401"/>
      <c r="JPB5" s="401"/>
      <c r="JPC5" s="401"/>
      <c r="JPD5" s="401"/>
      <c r="JPE5" s="401"/>
      <c r="JPF5" s="401"/>
      <c r="JPG5" s="401"/>
      <c r="JPH5" s="401"/>
      <c r="JPI5" s="401"/>
      <c r="JPJ5" s="401"/>
      <c r="JPK5" s="401"/>
      <c r="JPL5" s="401"/>
      <c r="JPM5" s="401"/>
      <c r="JPN5" s="401"/>
      <c r="JPO5" s="401"/>
      <c r="JPP5" s="401"/>
      <c r="JPQ5" s="401"/>
      <c r="JPR5" s="401"/>
      <c r="JPS5" s="401"/>
      <c r="JPT5" s="401"/>
      <c r="JPU5" s="401"/>
      <c r="JPV5" s="401"/>
      <c r="JPW5" s="401"/>
      <c r="JPX5" s="401"/>
      <c r="JPY5" s="401"/>
      <c r="JPZ5" s="401"/>
      <c r="JQA5" s="401"/>
      <c r="JQB5" s="401"/>
      <c r="JQC5" s="401"/>
      <c r="JQD5" s="401"/>
      <c r="JQE5" s="401"/>
      <c r="JQF5" s="401"/>
      <c r="JQG5" s="401"/>
      <c r="JQH5" s="401"/>
      <c r="JQI5" s="401"/>
      <c r="JQJ5" s="401"/>
      <c r="JQK5" s="401"/>
      <c r="JQL5" s="401"/>
      <c r="JQM5" s="401"/>
      <c r="JQN5" s="401"/>
      <c r="JQO5" s="401"/>
      <c r="JQP5" s="401"/>
      <c r="JQQ5" s="401"/>
      <c r="JQR5" s="401"/>
      <c r="JQS5" s="401"/>
      <c r="JQT5" s="401"/>
      <c r="JQU5" s="401"/>
      <c r="JQV5" s="401"/>
      <c r="JQW5" s="401"/>
      <c r="JQX5" s="401"/>
      <c r="JQY5" s="401"/>
      <c r="JQZ5" s="401"/>
      <c r="JRA5" s="401"/>
      <c r="JRB5" s="401"/>
      <c r="JRC5" s="401"/>
      <c r="JRD5" s="401"/>
      <c r="JRE5" s="401"/>
      <c r="JRF5" s="401"/>
      <c r="JRG5" s="401"/>
      <c r="JRH5" s="401"/>
      <c r="JRI5" s="401"/>
      <c r="JRJ5" s="401"/>
      <c r="JRK5" s="401"/>
      <c r="JRL5" s="401"/>
      <c r="JRM5" s="401"/>
      <c r="JRN5" s="401"/>
      <c r="JRO5" s="401"/>
      <c r="JRP5" s="401"/>
      <c r="JRQ5" s="401"/>
      <c r="JRR5" s="401"/>
      <c r="JRS5" s="401"/>
      <c r="JRT5" s="401"/>
      <c r="JRU5" s="401"/>
      <c r="JRV5" s="401"/>
      <c r="JRW5" s="401"/>
      <c r="JRX5" s="401"/>
      <c r="JRY5" s="401"/>
      <c r="JRZ5" s="401"/>
      <c r="JSA5" s="401"/>
      <c r="JSB5" s="401"/>
      <c r="JSC5" s="401"/>
      <c r="JSD5" s="401"/>
      <c r="JSE5" s="401"/>
      <c r="JSF5" s="401"/>
      <c r="JSG5" s="401"/>
      <c r="JSH5" s="401"/>
      <c r="JSI5" s="401"/>
      <c r="JSJ5" s="401"/>
      <c r="JSK5" s="401"/>
      <c r="JSL5" s="401"/>
      <c r="JSM5" s="401"/>
      <c r="JSN5" s="401"/>
      <c r="JSO5" s="401"/>
      <c r="JSP5" s="401"/>
      <c r="JSQ5" s="401"/>
      <c r="JSR5" s="401"/>
      <c r="JSS5" s="401"/>
      <c r="JST5" s="401"/>
      <c r="JSU5" s="401"/>
      <c r="JSV5" s="401"/>
      <c r="JSW5" s="401"/>
      <c r="JSX5" s="401"/>
      <c r="JSY5" s="401"/>
      <c r="JSZ5" s="401"/>
      <c r="JTA5" s="401"/>
      <c r="JTB5" s="401"/>
      <c r="JTC5" s="401"/>
      <c r="JTD5" s="401"/>
      <c r="JTE5" s="401"/>
      <c r="JTF5" s="401"/>
      <c r="JTG5" s="401"/>
      <c r="JTH5" s="401"/>
      <c r="JTI5" s="401"/>
      <c r="JTJ5" s="401"/>
      <c r="JTK5" s="401"/>
      <c r="JTL5" s="401"/>
      <c r="JTM5" s="401"/>
      <c r="JTN5" s="401"/>
      <c r="JTO5" s="401"/>
      <c r="JTP5" s="401"/>
      <c r="JTQ5" s="401"/>
      <c r="JTR5" s="401"/>
      <c r="JTS5" s="401"/>
      <c r="JTT5" s="401"/>
      <c r="JTU5" s="401"/>
      <c r="JTV5" s="401"/>
      <c r="JTW5" s="401"/>
      <c r="JTX5" s="401"/>
      <c r="JTY5" s="401"/>
      <c r="JTZ5" s="401"/>
      <c r="JUA5" s="401"/>
      <c r="JUB5" s="401"/>
      <c r="JUC5" s="401"/>
      <c r="JUD5" s="401"/>
      <c r="JUE5" s="401"/>
      <c r="JUF5" s="401"/>
      <c r="JUG5" s="401"/>
      <c r="JUH5" s="401"/>
      <c r="JUI5" s="401"/>
      <c r="JUJ5" s="401"/>
      <c r="JUK5" s="401"/>
      <c r="JUL5" s="401"/>
      <c r="JUM5" s="401"/>
      <c r="JUN5" s="401"/>
      <c r="JUO5" s="401"/>
      <c r="JUP5" s="401"/>
      <c r="JUQ5" s="401"/>
      <c r="JUR5" s="401"/>
      <c r="JUS5" s="401"/>
      <c r="JUT5" s="401"/>
      <c r="JUU5" s="401"/>
      <c r="JUV5" s="401"/>
      <c r="JUW5" s="401"/>
      <c r="JUX5" s="401"/>
      <c r="JUY5" s="401"/>
      <c r="JUZ5" s="401"/>
      <c r="JVA5" s="401"/>
      <c r="JVB5" s="401"/>
      <c r="JVC5" s="401"/>
      <c r="JVD5" s="401"/>
      <c r="JVE5" s="401"/>
      <c r="JVF5" s="401"/>
      <c r="JVG5" s="401"/>
      <c r="JVH5" s="401"/>
      <c r="JVI5" s="401"/>
      <c r="JVJ5" s="401"/>
      <c r="JVK5" s="401"/>
      <c r="JVL5" s="401"/>
      <c r="JVM5" s="401"/>
      <c r="JVN5" s="401"/>
      <c r="JVO5" s="401"/>
      <c r="JVP5" s="401"/>
      <c r="JVQ5" s="401"/>
      <c r="JVR5" s="401"/>
      <c r="JVS5" s="401"/>
      <c r="JVT5" s="401"/>
      <c r="JVU5" s="401"/>
      <c r="JVV5" s="401"/>
      <c r="JVW5" s="401"/>
      <c r="JVX5" s="401"/>
      <c r="JVY5" s="401"/>
      <c r="JVZ5" s="401"/>
      <c r="JWA5" s="401"/>
      <c r="JWB5" s="401"/>
      <c r="JWC5" s="401"/>
      <c r="JWD5" s="401"/>
      <c r="JWE5" s="401"/>
      <c r="JWF5" s="401"/>
      <c r="JWG5" s="401"/>
      <c r="JWH5" s="401"/>
      <c r="JWI5" s="401"/>
      <c r="JWJ5" s="401"/>
      <c r="JWK5" s="401"/>
      <c r="JWL5" s="401"/>
      <c r="JWM5" s="401"/>
      <c r="JWN5" s="401"/>
      <c r="JWO5" s="401"/>
      <c r="JWP5" s="401"/>
      <c r="JWQ5" s="401"/>
      <c r="JWR5" s="401"/>
      <c r="JWS5" s="401"/>
      <c r="JWT5" s="401"/>
      <c r="JWU5" s="401"/>
      <c r="JWV5" s="401"/>
      <c r="JWW5" s="401"/>
      <c r="JWX5" s="401"/>
      <c r="JWY5" s="401"/>
      <c r="JWZ5" s="401"/>
      <c r="JXA5" s="401"/>
      <c r="JXB5" s="401"/>
      <c r="JXC5" s="401"/>
      <c r="JXD5" s="401"/>
      <c r="JXE5" s="401"/>
      <c r="JXF5" s="401"/>
      <c r="JXG5" s="401"/>
      <c r="JXH5" s="401"/>
      <c r="JXI5" s="401"/>
      <c r="JXJ5" s="401"/>
      <c r="JXK5" s="401"/>
      <c r="JXL5" s="401"/>
      <c r="JXM5" s="401"/>
      <c r="JXN5" s="401"/>
      <c r="JXO5" s="401"/>
      <c r="JXP5" s="401"/>
      <c r="JXQ5" s="401"/>
      <c r="JXR5" s="401"/>
      <c r="JXS5" s="401"/>
      <c r="JXT5" s="401"/>
      <c r="JXU5" s="401"/>
      <c r="JXV5" s="401"/>
      <c r="JXW5" s="401"/>
      <c r="JXX5" s="401"/>
      <c r="JXY5" s="401"/>
      <c r="JXZ5" s="401"/>
      <c r="JYA5" s="401"/>
      <c r="JYB5" s="401"/>
      <c r="JYC5" s="401"/>
      <c r="JYD5" s="401"/>
      <c r="JYE5" s="401"/>
      <c r="JYF5" s="401"/>
      <c r="JYG5" s="401"/>
      <c r="JYH5" s="401"/>
      <c r="JYI5" s="401"/>
      <c r="JYJ5" s="401"/>
      <c r="JYK5" s="401"/>
      <c r="JYL5" s="401"/>
      <c r="JYM5" s="401"/>
      <c r="JYN5" s="401"/>
      <c r="JYO5" s="401"/>
      <c r="JYP5" s="401"/>
      <c r="JYQ5" s="401"/>
      <c r="JYR5" s="401"/>
      <c r="JYS5" s="401"/>
      <c r="JYT5" s="401"/>
      <c r="JYU5" s="401"/>
      <c r="JYV5" s="401"/>
      <c r="JYW5" s="401"/>
      <c r="JYX5" s="401"/>
      <c r="JYY5" s="401"/>
      <c r="JYZ5" s="401"/>
      <c r="JZA5" s="401"/>
      <c r="JZB5" s="401"/>
      <c r="JZC5" s="401"/>
      <c r="JZD5" s="401"/>
      <c r="JZE5" s="401"/>
      <c r="JZF5" s="401"/>
      <c r="JZG5" s="401"/>
      <c r="JZH5" s="401"/>
      <c r="JZI5" s="401"/>
      <c r="JZJ5" s="401"/>
      <c r="JZK5" s="401"/>
      <c r="JZL5" s="401"/>
      <c r="JZM5" s="401"/>
      <c r="JZN5" s="401"/>
      <c r="JZO5" s="401"/>
      <c r="JZP5" s="401"/>
      <c r="JZQ5" s="401"/>
      <c r="JZR5" s="401"/>
      <c r="JZS5" s="401"/>
      <c r="JZT5" s="401"/>
      <c r="JZU5" s="401"/>
      <c r="JZV5" s="401"/>
      <c r="JZW5" s="401"/>
      <c r="JZX5" s="401"/>
      <c r="JZY5" s="401"/>
      <c r="JZZ5" s="401"/>
      <c r="KAA5" s="401"/>
      <c r="KAB5" s="401"/>
      <c r="KAC5" s="401"/>
      <c r="KAD5" s="401"/>
      <c r="KAE5" s="401"/>
      <c r="KAF5" s="401"/>
      <c r="KAG5" s="401"/>
      <c r="KAH5" s="401"/>
      <c r="KAI5" s="401"/>
      <c r="KAJ5" s="401"/>
      <c r="KAK5" s="401"/>
      <c r="KAL5" s="401"/>
      <c r="KAM5" s="401"/>
      <c r="KAN5" s="401"/>
      <c r="KAO5" s="401"/>
      <c r="KAP5" s="401"/>
      <c r="KAQ5" s="401"/>
      <c r="KAR5" s="401"/>
      <c r="KAS5" s="401"/>
      <c r="KAT5" s="401"/>
      <c r="KAU5" s="401"/>
      <c r="KAV5" s="401"/>
      <c r="KAW5" s="401"/>
      <c r="KAX5" s="401"/>
      <c r="KAY5" s="401"/>
      <c r="KAZ5" s="401"/>
      <c r="KBA5" s="401"/>
      <c r="KBB5" s="401"/>
      <c r="KBC5" s="401"/>
      <c r="KBD5" s="401"/>
      <c r="KBE5" s="401"/>
      <c r="KBF5" s="401"/>
      <c r="KBG5" s="401"/>
      <c r="KBH5" s="401"/>
      <c r="KBI5" s="401"/>
      <c r="KBJ5" s="401"/>
      <c r="KBK5" s="401"/>
      <c r="KBL5" s="401"/>
      <c r="KBM5" s="401"/>
      <c r="KBN5" s="401"/>
      <c r="KBO5" s="401"/>
      <c r="KBP5" s="401"/>
      <c r="KBQ5" s="401"/>
      <c r="KBR5" s="401"/>
      <c r="KBS5" s="401"/>
      <c r="KBT5" s="401"/>
      <c r="KBU5" s="401"/>
      <c r="KBV5" s="401"/>
      <c r="KBW5" s="401"/>
      <c r="KBX5" s="401"/>
      <c r="KBY5" s="401"/>
      <c r="KBZ5" s="401"/>
      <c r="KCA5" s="401"/>
      <c r="KCB5" s="401"/>
      <c r="KCC5" s="401"/>
      <c r="KCD5" s="401"/>
      <c r="KCE5" s="401"/>
      <c r="KCF5" s="401"/>
      <c r="KCG5" s="401"/>
      <c r="KCH5" s="401"/>
      <c r="KCI5" s="401"/>
      <c r="KCJ5" s="401"/>
      <c r="KCK5" s="401"/>
      <c r="KCL5" s="401"/>
      <c r="KCM5" s="401"/>
      <c r="KCN5" s="401"/>
      <c r="KCO5" s="401"/>
      <c r="KCP5" s="401"/>
      <c r="KCQ5" s="401"/>
      <c r="KCR5" s="401"/>
      <c r="KCS5" s="401"/>
      <c r="KCT5" s="401"/>
      <c r="KCU5" s="401"/>
      <c r="KCV5" s="401"/>
      <c r="KCW5" s="401"/>
      <c r="KCX5" s="401"/>
      <c r="KCY5" s="401"/>
      <c r="KCZ5" s="401"/>
      <c r="KDA5" s="401"/>
      <c r="KDB5" s="401"/>
      <c r="KDC5" s="401"/>
      <c r="KDD5" s="401"/>
      <c r="KDE5" s="401"/>
      <c r="KDF5" s="401"/>
      <c r="KDG5" s="401"/>
      <c r="KDH5" s="401"/>
      <c r="KDI5" s="401"/>
      <c r="KDJ5" s="401"/>
      <c r="KDK5" s="401"/>
      <c r="KDL5" s="401"/>
      <c r="KDM5" s="401"/>
      <c r="KDN5" s="401"/>
      <c r="KDO5" s="401"/>
      <c r="KDP5" s="401"/>
      <c r="KDQ5" s="401"/>
      <c r="KDR5" s="401"/>
      <c r="KDS5" s="401"/>
      <c r="KDT5" s="401"/>
      <c r="KDU5" s="401"/>
      <c r="KDV5" s="401"/>
      <c r="KDW5" s="401"/>
      <c r="KDX5" s="401"/>
      <c r="KDY5" s="401"/>
      <c r="KDZ5" s="401"/>
      <c r="KEA5" s="401"/>
      <c r="KEB5" s="401"/>
      <c r="KEC5" s="401"/>
      <c r="KED5" s="401"/>
      <c r="KEE5" s="401"/>
      <c r="KEF5" s="401"/>
      <c r="KEG5" s="401"/>
      <c r="KEH5" s="401"/>
      <c r="KEI5" s="401"/>
      <c r="KEJ5" s="401"/>
      <c r="KEK5" s="401"/>
      <c r="KEL5" s="401"/>
      <c r="KEM5" s="401"/>
      <c r="KEN5" s="401"/>
      <c r="KEO5" s="401"/>
      <c r="KEP5" s="401"/>
      <c r="KEQ5" s="401"/>
      <c r="KER5" s="401"/>
      <c r="KES5" s="401"/>
      <c r="KET5" s="401"/>
      <c r="KEU5" s="401"/>
      <c r="KEV5" s="401"/>
      <c r="KEW5" s="401"/>
      <c r="KEX5" s="401"/>
      <c r="KEY5" s="401"/>
      <c r="KEZ5" s="401"/>
      <c r="KFA5" s="401"/>
      <c r="KFB5" s="401"/>
      <c r="KFC5" s="401"/>
      <c r="KFD5" s="401"/>
      <c r="KFE5" s="401"/>
      <c r="KFF5" s="401"/>
      <c r="KFG5" s="401"/>
      <c r="KFH5" s="401"/>
      <c r="KFI5" s="401"/>
      <c r="KFJ5" s="401"/>
      <c r="KFK5" s="401"/>
      <c r="KFL5" s="401"/>
      <c r="KFM5" s="401"/>
      <c r="KFN5" s="401"/>
      <c r="KFO5" s="401"/>
      <c r="KFP5" s="401"/>
      <c r="KFQ5" s="401"/>
      <c r="KFR5" s="401"/>
      <c r="KFS5" s="401"/>
      <c r="KFT5" s="401"/>
      <c r="KFU5" s="401"/>
      <c r="KFV5" s="401"/>
      <c r="KFW5" s="401"/>
      <c r="KFX5" s="401"/>
      <c r="KFY5" s="401"/>
      <c r="KFZ5" s="401"/>
      <c r="KGA5" s="401"/>
      <c r="KGB5" s="401"/>
      <c r="KGC5" s="401"/>
      <c r="KGD5" s="401"/>
      <c r="KGE5" s="401"/>
      <c r="KGF5" s="401"/>
      <c r="KGG5" s="401"/>
      <c r="KGH5" s="401"/>
      <c r="KGI5" s="401"/>
      <c r="KGJ5" s="401"/>
      <c r="KGK5" s="401"/>
      <c r="KGL5" s="401"/>
      <c r="KGM5" s="401"/>
      <c r="KGN5" s="401"/>
      <c r="KGO5" s="401"/>
      <c r="KGP5" s="401"/>
      <c r="KGQ5" s="401"/>
      <c r="KGR5" s="401"/>
      <c r="KGS5" s="401"/>
      <c r="KGT5" s="401"/>
      <c r="KGU5" s="401"/>
      <c r="KGV5" s="401"/>
      <c r="KGW5" s="401"/>
      <c r="KGX5" s="401"/>
      <c r="KGY5" s="401"/>
      <c r="KGZ5" s="401"/>
      <c r="KHA5" s="401"/>
      <c r="KHB5" s="401"/>
      <c r="KHC5" s="401"/>
      <c r="KHD5" s="401"/>
      <c r="KHE5" s="401"/>
      <c r="KHF5" s="401"/>
      <c r="KHG5" s="401"/>
      <c r="KHH5" s="401"/>
      <c r="KHI5" s="401"/>
      <c r="KHJ5" s="401"/>
      <c r="KHK5" s="401"/>
      <c r="KHL5" s="401"/>
      <c r="KHM5" s="401"/>
      <c r="KHN5" s="401"/>
      <c r="KHO5" s="401"/>
      <c r="KHP5" s="401"/>
      <c r="KHQ5" s="401"/>
      <c r="KHR5" s="401"/>
      <c r="KHS5" s="401"/>
      <c r="KHT5" s="401"/>
      <c r="KHU5" s="401"/>
      <c r="KHV5" s="401"/>
      <c r="KHW5" s="401"/>
      <c r="KHX5" s="401"/>
      <c r="KHY5" s="401"/>
      <c r="KHZ5" s="401"/>
      <c r="KIA5" s="401"/>
      <c r="KIB5" s="401"/>
      <c r="KIC5" s="401"/>
      <c r="KID5" s="401"/>
      <c r="KIE5" s="401"/>
      <c r="KIF5" s="401"/>
      <c r="KIG5" s="401"/>
      <c r="KIH5" s="401"/>
      <c r="KII5" s="401"/>
      <c r="KIJ5" s="401"/>
      <c r="KIK5" s="401"/>
      <c r="KIL5" s="401"/>
      <c r="KIM5" s="401"/>
      <c r="KIN5" s="401"/>
      <c r="KIO5" s="401"/>
      <c r="KIP5" s="401"/>
      <c r="KIQ5" s="401"/>
      <c r="KIR5" s="401"/>
      <c r="KIS5" s="401"/>
      <c r="KIT5" s="401"/>
      <c r="KIU5" s="401"/>
      <c r="KIV5" s="401"/>
      <c r="KIW5" s="401"/>
      <c r="KIX5" s="401"/>
      <c r="KIY5" s="401"/>
      <c r="KIZ5" s="401"/>
      <c r="KJA5" s="401"/>
      <c r="KJB5" s="401"/>
      <c r="KJC5" s="401"/>
      <c r="KJD5" s="401"/>
      <c r="KJE5" s="401"/>
      <c r="KJF5" s="401"/>
      <c r="KJG5" s="401"/>
      <c r="KJH5" s="401"/>
      <c r="KJI5" s="401"/>
      <c r="KJJ5" s="401"/>
      <c r="KJK5" s="401"/>
      <c r="KJL5" s="401"/>
      <c r="KJM5" s="401"/>
      <c r="KJN5" s="401"/>
      <c r="KJO5" s="401"/>
      <c r="KJP5" s="401"/>
      <c r="KJQ5" s="401"/>
      <c r="KJR5" s="401"/>
      <c r="KJS5" s="401"/>
      <c r="KJT5" s="401"/>
      <c r="KJU5" s="401"/>
      <c r="KJV5" s="401"/>
      <c r="KJW5" s="401"/>
      <c r="KJX5" s="401"/>
      <c r="KJY5" s="401"/>
      <c r="KJZ5" s="401"/>
      <c r="KKA5" s="401"/>
      <c r="KKB5" s="401"/>
      <c r="KKC5" s="401"/>
      <c r="KKD5" s="401"/>
      <c r="KKE5" s="401"/>
      <c r="KKF5" s="401"/>
      <c r="KKG5" s="401"/>
      <c r="KKH5" s="401"/>
      <c r="KKI5" s="401"/>
      <c r="KKJ5" s="401"/>
      <c r="KKK5" s="401"/>
      <c r="KKL5" s="401"/>
      <c r="KKM5" s="401"/>
      <c r="KKN5" s="401"/>
      <c r="KKO5" s="401"/>
      <c r="KKP5" s="401"/>
      <c r="KKQ5" s="401"/>
      <c r="KKR5" s="401"/>
      <c r="KKS5" s="401"/>
      <c r="KKT5" s="401"/>
      <c r="KKU5" s="401"/>
      <c r="KKV5" s="401"/>
      <c r="KKW5" s="401"/>
      <c r="KKX5" s="401"/>
      <c r="KKY5" s="401"/>
      <c r="KKZ5" s="401"/>
      <c r="KLA5" s="401"/>
      <c r="KLB5" s="401"/>
      <c r="KLC5" s="401"/>
      <c r="KLD5" s="401"/>
      <c r="KLE5" s="401"/>
      <c r="KLF5" s="401"/>
      <c r="KLG5" s="401"/>
      <c r="KLH5" s="401"/>
      <c r="KLI5" s="401"/>
      <c r="KLJ5" s="401"/>
      <c r="KLK5" s="401"/>
      <c r="KLL5" s="401"/>
      <c r="KLM5" s="401"/>
      <c r="KLN5" s="401"/>
      <c r="KLO5" s="401"/>
      <c r="KLP5" s="401"/>
      <c r="KLQ5" s="401"/>
      <c r="KLR5" s="401"/>
      <c r="KLS5" s="401"/>
      <c r="KLT5" s="401"/>
      <c r="KLU5" s="401"/>
      <c r="KLV5" s="401"/>
      <c r="KLW5" s="401"/>
      <c r="KLX5" s="401"/>
      <c r="KLY5" s="401"/>
      <c r="KLZ5" s="401"/>
      <c r="KMA5" s="401"/>
      <c r="KMB5" s="401"/>
      <c r="KMC5" s="401"/>
      <c r="KMD5" s="401"/>
      <c r="KME5" s="401"/>
      <c r="KMF5" s="401"/>
      <c r="KMG5" s="401"/>
      <c r="KMH5" s="401"/>
      <c r="KMI5" s="401"/>
      <c r="KMJ5" s="401"/>
      <c r="KMK5" s="401"/>
      <c r="KML5" s="401"/>
      <c r="KMM5" s="401"/>
      <c r="KMN5" s="401"/>
      <c r="KMO5" s="401"/>
      <c r="KMP5" s="401"/>
      <c r="KMQ5" s="401"/>
      <c r="KMR5" s="401"/>
      <c r="KMS5" s="401"/>
      <c r="KMT5" s="401"/>
      <c r="KMU5" s="401"/>
      <c r="KMV5" s="401"/>
      <c r="KMW5" s="401"/>
      <c r="KMX5" s="401"/>
      <c r="KMY5" s="401"/>
      <c r="KMZ5" s="401"/>
      <c r="KNA5" s="401"/>
      <c r="KNB5" s="401"/>
      <c r="KNC5" s="401"/>
      <c r="KND5" s="401"/>
      <c r="KNE5" s="401"/>
      <c r="KNF5" s="401"/>
      <c r="KNG5" s="401"/>
      <c r="KNH5" s="401"/>
      <c r="KNI5" s="401"/>
      <c r="KNJ5" s="401"/>
      <c r="KNK5" s="401"/>
      <c r="KNL5" s="401"/>
      <c r="KNM5" s="401"/>
      <c r="KNN5" s="401"/>
      <c r="KNO5" s="401"/>
      <c r="KNP5" s="401"/>
      <c r="KNQ5" s="401"/>
      <c r="KNR5" s="401"/>
      <c r="KNS5" s="401"/>
      <c r="KNT5" s="401"/>
      <c r="KNU5" s="401"/>
      <c r="KNV5" s="401"/>
      <c r="KNW5" s="401"/>
      <c r="KNX5" s="401"/>
      <c r="KNY5" s="401"/>
      <c r="KNZ5" s="401"/>
      <c r="KOA5" s="401"/>
      <c r="KOB5" s="401"/>
      <c r="KOC5" s="401"/>
      <c r="KOD5" s="401"/>
      <c r="KOE5" s="401"/>
      <c r="KOF5" s="401"/>
      <c r="KOG5" s="401"/>
      <c r="KOH5" s="401"/>
      <c r="KOI5" s="401"/>
      <c r="KOJ5" s="401"/>
      <c r="KOK5" s="401"/>
      <c r="KOL5" s="401"/>
      <c r="KOM5" s="401"/>
      <c r="KON5" s="401"/>
      <c r="KOO5" s="401"/>
      <c r="KOP5" s="401"/>
      <c r="KOQ5" s="401"/>
      <c r="KOR5" s="401"/>
      <c r="KOS5" s="401"/>
      <c r="KOT5" s="401"/>
      <c r="KOU5" s="401"/>
      <c r="KOV5" s="401"/>
      <c r="KOW5" s="401"/>
      <c r="KOX5" s="401"/>
      <c r="KOY5" s="401"/>
      <c r="KOZ5" s="401"/>
      <c r="KPA5" s="401"/>
      <c r="KPB5" s="401"/>
      <c r="KPC5" s="401"/>
      <c r="KPD5" s="401"/>
      <c r="KPE5" s="401"/>
      <c r="KPF5" s="401"/>
      <c r="KPG5" s="401"/>
      <c r="KPH5" s="401"/>
      <c r="KPI5" s="401"/>
      <c r="KPJ5" s="401"/>
      <c r="KPK5" s="401"/>
      <c r="KPL5" s="401"/>
      <c r="KPM5" s="401"/>
      <c r="KPN5" s="401"/>
      <c r="KPO5" s="401"/>
      <c r="KPP5" s="401"/>
      <c r="KPQ5" s="401"/>
      <c r="KPR5" s="401"/>
      <c r="KPS5" s="401"/>
      <c r="KPT5" s="401"/>
      <c r="KPU5" s="401"/>
      <c r="KPV5" s="401"/>
      <c r="KPW5" s="401"/>
      <c r="KPX5" s="401"/>
      <c r="KPY5" s="401"/>
      <c r="KPZ5" s="401"/>
      <c r="KQA5" s="401"/>
      <c r="KQB5" s="401"/>
      <c r="KQC5" s="401"/>
      <c r="KQD5" s="401"/>
      <c r="KQE5" s="401"/>
      <c r="KQF5" s="401"/>
      <c r="KQG5" s="401"/>
      <c r="KQH5" s="401"/>
      <c r="KQI5" s="401"/>
      <c r="KQJ5" s="401"/>
      <c r="KQK5" s="401"/>
      <c r="KQL5" s="401"/>
      <c r="KQM5" s="401"/>
      <c r="KQN5" s="401"/>
      <c r="KQO5" s="401"/>
      <c r="KQP5" s="401"/>
      <c r="KQQ5" s="401"/>
      <c r="KQR5" s="401"/>
      <c r="KQS5" s="401"/>
      <c r="KQT5" s="401"/>
      <c r="KQU5" s="401"/>
      <c r="KQV5" s="401"/>
      <c r="KQW5" s="401"/>
      <c r="KQX5" s="401"/>
      <c r="KQY5" s="401"/>
      <c r="KQZ5" s="401"/>
      <c r="KRA5" s="401"/>
      <c r="KRB5" s="401"/>
      <c r="KRC5" s="401"/>
      <c r="KRD5" s="401"/>
      <c r="KRE5" s="401"/>
      <c r="KRF5" s="401"/>
      <c r="KRG5" s="401"/>
      <c r="KRH5" s="401"/>
      <c r="KRI5" s="401"/>
      <c r="KRJ5" s="401"/>
      <c r="KRK5" s="401"/>
      <c r="KRL5" s="401"/>
      <c r="KRM5" s="401"/>
      <c r="KRN5" s="401"/>
      <c r="KRO5" s="401"/>
      <c r="KRP5" s="401"/>
      <c r="KRQ5" s="401"/>
      <c r="KRR5" s="401"/>
      <c r="KRS5" s="401"/>
      <c r="KRT5" s="401"/>
      <c r="KRU5" s="401"/>
      <c r="KRV5" s="401"/>
      <c r="KRW5" s="401"/>
      <c r="KRX5" s="401"/>
      <c r="KRY5" s="401"/>
      <c r="KRZ5" s="401"/>
      <c r="KSA5" s="401"/>
      <c r="KSB5" s="401"/>
      <c r="KSC5" s="401"/>
      <c r="KSD5" s="401"/>
      <c r="KSE5" s="401"/>
      <c r="KSF5" s="401"/>
      <c r="KSG5" s="401"/>
      <c r="KSH5" s="401"/>
      <c r="KSI5" s="401"/>
      <c r="KSJ5" s="401"/>
      <c r="KSK5" s="401"/>
      <c r="KSL5" s="401"/>
      <c r="KSM5" s="401"/>
      <c r="KSN5" s="401"/>
      <c r="KSO5" s="401"/>
      <c r="KSP5" s="401"/>
      <c r="KSQ5" s="401"/>
      <c r="KSR5" s="401"/>
      <c r="KSS5" s="401"/>
      <c r="KST5" s="401"/>
      <c r="KSU5" s="401"/>
      <c r="KSV5" s="401"/>
      <c r="KSW5" s="401"/>
      <c r="KSX5" s="401"/>
      <c r="KSY5" s="401"/>
      <c r="KSZ5" s="401"/>
      <c r="KTA5" s="401"/>
      <c r="KTB5" s="401"/>
      <c r="KTC5" s="401"/>
      <c r="KTD5" s="401"/>
      <c r="KTE5" s="401"/>
      <c r="KTF5" s="401"/>
      <c r="KTG5" s="401"/>
      <c r="KTH5" s="401"/>
      <c r="KTI5" s="401"/>
      <c r="KTJ5" s="401"/>
      <c r="KTK5" s="401"/>
      <c r="KTL5" s="401"/>
      <c r="KTM5" s="401"/>
      <c r="KTN5" s="401"/>
      <c r="KTO5" s="401"/>
      <c r="KTP5" s="401"/>
      <c r="KTQ5" s="401"/>
      <c r="KTR5" s="401"/>
      <c r="KTS5" s="401"/>
      <c r="KTT5" s="401"/>
      <c r="KTU5" s="401"/>
      <c r="KTV5" s="401"/>
      <c r="KTW5" s="401"/>
      <c r="KTX5" s="401"/>
      <c r="KTY5" s="401"/>
      <c r="KTZ5" s="401"/>
      <c r="KUA5" s="401"/>
      <c r="KUB5" s="401"/>
      <c r="KUC5" s="401"/>
      <c r="KUD5" s="401"/>
      <c r="KUE5" s="401"/>
      <c r="KUF5" s="401"/>
      <c r="KUG5" s="401"/>
      <c r="KUH5" s="401"/>
      <c r="KUI5" s="401"/>
      <c r="KUJ5" s="401"/>
      <c r="KUK5" s="401"/>
      <c r="KUL5" s="401"/>
      <c r="KUM5" s="401"/>
      <c r="KUN5" s="401"/>
      <c r="KUO5" s="401"/>
      <c r="KUP5" s="401"/>
      <c r="KUQ5" s="401"/>
      <c r="KUR5" s="401"/>
      <c r="KUS5" s="401"/>
      <c r="KUT5" s="401"/>
      <c r="KUU5" s="401"/>
      <c r="KUV5" s="401"/>
      <c r="KUW5" s="401"/>
      <c r="KUX5" s="401"/>
      <c r="KUY5" s="401"/>
      <c r="KUZ5" s="401"/>
      <c r="KVA5" s="401"/>
      <c r="KVB5" s="401"/>
      <c r="KVC5" s="401"/>
      <c r="KVD5" s="401"/>
      <c r="KVE5" s="401"/>
      <c r="KVF5" s="401"/>
      <c r="KVG5" s="401"/>
      <c r="KVH5" s="401"/>
      <c r="KVI5" s="401"/>
      <c r="KVJ5" s="401"/>
      <c r="KVK5" s="401"/>
      <c r="KVL5" s="401"/>
      <c r="KVM5" s="401"/>
      <c r="KVN5" s="401"/>
      <c r="KVO5" s="401"/>
      <c r="KVP5" s="401"/>
      <c r="KVQ5" s="401"/>
      <c r="KVR5" s="401"/>
      <c r="KVS5" s="401"/>
      <c r="KVT5" s="401"/>
      <c r="KVU5" s="401"/>
      <c r="KVV5" s="401"/>
      <c r="KVW5" s="401"/>
      <c r="KVX5" s="401"/>
      <c r="KVY5" s="401"/>
      <c r="KVZ5" s="401"/>
      <c r="KWA5" s="401"/>
      <c r="KWB5" s="401"/>
      <c r="KWC5" s="401"/>
      <c r="KWD5" s="401"/>
      <c r="KWE5" s="401"/>
      <c r="KWF5" s="401"/>
      <c r="KWG5" s="401"/>
      <c r="KWH5" s="401"/>
      <c r="KWI5" s="401"/>
      <c r="KWJ5" s="401"/>
      <c r="KWK5" s="401"/>
      <c r="KWL5" s="401"/>
      <c r="KWM5" s="401"/>
      <c r="KWN5" s="401"/>
      <c r="KWO5" s="401"/>
      <c r="KWP5" s="401"/>
      <c r="KWQ5" s="401"/>
      <c r="KWR5" s="401"/>
      <c r="KWS5" s="401"/>
      <c r="KWT5" s="401"/>
      <c r="KWU5" s="401"/>
      <c r="KWV5" s="401"/>
      <c r="KWW5" s="401"/>
      <c r="KWX5" s="401"/>
      <c r="KWY5" s="401"/>
      <c r="KWZ5" s="401"/>
      <c r="KXA5" s="401"/>
      <c r="KXB5" s="401"/>
      <c r="KXC5" s="401"/>
      <c r="KXD5" s="401"/>
      <c r="KXE5" s="401"/>
      <c r="KXF5" s="401"/>
      <c r="KXG5" s="401"/>
      <c r="KXH5" s="401"/>
      <c r="KXI5" s="401"/>
      <c r="KXJ5" s="401"/>
      <c r="KXK5" s="401"/>
      <c r="KXL5" s="401"/>
      <c r="KXM5" s="401"/>
      <c r="KXN5" s="401"/>
      <c r="KXO5" s="401"/>
      <c r="KXP5" s="401"/>
      <c r="KXQ5" s="401"/>
      <c r="KXR5" s="401"/>
      <c r="KXS5" s="401"/>
      <c r="KXT5" s="401"/>
      <c r="KXU5" s="401"/>
      <c r="KXV5" s="401"/>
      <c r="KXW5" s="401"/>
      <c r="KXX5" s="401"/>
      <c r="KXY5" s="401"/>
      <c r="KXZ5" s="401"/>
      <c r="KYA5" s="401"/>
      <c r="KYB5" s="401"/>
      <c r="KYC5" s="401"/>
      <c r="KYD5" s="401"/>
      <c r="KYE5" s="401"/>
      <c r="KYF5" s="401"/>
      <c r="KYG5" s="401"/>
      <c r="KYH5" s="401"/>
      <c r="KYI5" s="401"/>
      <c r="KYJ5" s="401"/>
      <c r="KYK5" s="401"/>
      <c r="KYL5" s="401"/>
      <c r="KYM5" s="401"/>
      <c r="KYN5" s="401"/>
      <c r="KYO5" s="401"/>
      <c r="KYP5" s="401"/>
      <c r="KYQ5" s="401"/>
      <c r="KYR5" s="401"/>
      <c r="KYS5" s="401"/>
      <c r="KYT5" s="401"/>
      <c r="KYU5" s="401"/>
      <c r="KYV5" s="401"/>
      <c r="KYW5" s="401"/>
      <c r="KYX5" s="401"/>
      <c r="KYY5" s="401"/>
      <c r="KYZ5" s="401"/>
      <c r="KZA5" s="401"/>
      <c r="KZB5" s="401"/>
      <c r="KZC5" s="401"/>
      <c r="KZD5" s="401"/>
      <c r="KZE5" s="401"/>
      <c r="KZF5" s="401"/>
      <c r="KZG5" s="401"/>
      <c r="KZH5" s="401"/>
      <c r="KZI5" s="401"/>
      <c r="KZJ5" s="401"/>
      <c r="KZK5" s="401"/>
      <c r="KZL5" s="401"/>
      <c r="KZM5" s="401"/>
      <c r="KZN5" s="401"/>
      <c r="KZO5" s="401"/>
      <c r="KZP5" s="401"/>
      <c r="KZQ5" s="401"/>
      <c r="KZR5" s="401"/>
      <c r="KZS5" s="401"/>
      <c r="KZT5" s="401"/>
      <c r="KZU5" s="401"/>
      <c r="KZV5" s="401"/>
      <c r="KZW5" s="401"/>
      <c r="KZX5" s="401"/>
      <c r="KZY5" s="401"/>
      <c r="KZZ5" s="401"/>
      <c r="LAA5" s="401"/>
      <c r="LAB5" s="401"/>
      <c r="LAC5" s="401"/>
      <c r="LAD5" s="401"/>
      <c r="LAE5" s="401"/>
      <c r="LAF5" s="401"/>
      <c r="LAG5" s="401"/>
      <c r="LAH5" s="401"/>
      <c r="LAI5" s="401"/>
      <c r="LAJ5" s="401"/>
      <c r="LAK5" s="401"/>
      <c r="LAL5" s="401"/>
      <c r="LAM5" s="401"/>
      <c r="LAN5" s="401"/>
      <c r="LAO5" s="401"/>
      <c r="LAP5" s="401"/>
      <c r="LAQ5" s="401"/>
      <c r="LAR5" s="401"/>
      <c r="LAS5" s="401"/>
      <c r="LAT5" s="401"/>
      <c r="LAU5" s="401"/>
      <c r="LAV5" s="401"/>
      <c r="LAW5" s="401"/>
      <c r="LAX5" s="401"/>
      <c r="LAY5" s="401"/>
      <c r="LAZ5" s="401"/>
      <c r="LBA5" s="401"/>
      <c r="LBB5" s="401"/>
      <c r="LBC5" s="401"/>
      <c r="LBD5" s="401"/>
      <c r="LBE5" s="401"/>
      <c r="LBF5" s="401"/>
      <c r="LBG5" s="401"/>
      <c r="LBH5" s="401"/>
      <c r="LBI5" s="401"/>
      <c r="LBJ5" s="401"/>
      <c r="LBK5" s="401"/>
      <c r="LBL5" s="401"/>
      <c r="LBM5" s="401"/>
      <c r="LBN5" s="401"/>
      <c r="LBO5" s="401"/>
      <c r="LBP5" s="401"/>
      <c r="LBQ5" s="401"/>
      <c r="LBR5" s="401"/>
      <c r="LBS5" s="401"/>
      <c r="LBT5" s="401"/>
      <c r="LBU5" s="401"/>
      <c r="LBV5" s="401"/>
      <c r="LBW5" s="401"/>
      <c r="LBX5" s="401"/>
      <c r="LBY5" s="401"/>
      <c r="LBZ5" s="401"/>
      <c r="LCA5" s="401"/>
      <c r="LCB5" s="401"/>
      <c r="LCC5" s="401"/>
      <c r="LCD5" s="401"/>
      <c r="LCE5" s="401"/>
      <c r="LCF5" s="401"/>
      <c r="LCG5" s="401"/>
      <c r="LCH5" s="401"/>
      <c r="LCI5" s="401"/>
      <c r="LCJ5" s="401"/>
      <c r="LCK5" s="401"/>
      <c r="LCL5" s="401"/>
      <c r="LCM5" s="401"/>
      <c r="LCN5" s="401"/>
      <c r="LCO5" s="401"/>
      <c r="LCP5" s="401"/>
      <c r="LCQ5" s="401"/>
      <c r="LCR5" s="401"/>
      <c r="LCS5" s="401"/>
      <c r="LCT5" s="401"/>
      <c r="LCU5" s="401"/>
      <c r="LCV5" s="401"/>
      <c r="LCW5" s="401"/>
      <c r="LCX5" s="401"/>
      <c r="LCY5" s="401"/>
      <c r="LCZ5" s="401"/>
      <c r="LDA5" s="401"/>
      <c r="LDB5" s="401"/>
      <c r="LDC5" s="401"/>
      <c r="LDD5" s="401"/>
      <c r="LDE5" s="401"/>
      <c r="LDF5" s="401"/>
      <c r="LDG5" s="401"/>
      <c r="LDH5" s="401"/>
      <c r="LDI5" s="401"/>
      <c r="LDJ5" s="401"/>
      <c r="LDK5" s="401"/>
      <c r="LDL5" s="401"/>
      <c r="LDM5" s="401"/>
      <c r="LDN5" s="401"/>
      <c r="LDO5" s="401"/>
      <c r="LDP5" s="401"/>
      <c r="LDQ5" s="401"/>
      <c r="LDR5" s="401"/>
      <c r="LDS5" s="401"/>
      <c r="LDT5" s="401"/>
      <c r="LDU5" s="401"/>
      <c r="LDV5" s="401"/>
      <c r="LDW5" s="401"/>
      <c r="LDX5" s="401"/>
      <c r="LDY5" s="401"/>
      <c r="LDZ5" s="401"/>
      <c r="LEA5" s="401"/>
      <c r="LEB5" s="401"/>
      <c r="LEC5" s="401"/>
      <c r="LED5" s="401"/>
      <c r="LEE5" s="401"/>
      <c r="LEF5" s="401"/>
      <c r="LEG5" s="401"/>
      <c r="LEH5" s="401"/>
      <c r="LEI5" s="401"/>
      <c r="LEJ5" s="401"/>
      <c r="LEK5" s="401"/>
      <c r="LEL5" s="401"/>
      <c r="LEM5" s="401"/>
      <c r="LEN5" s="401"/>
      <c r="LEO5" s="401"/>
      <c r="LEP5" s="401"/>
      <c r="LEQ5" s="401"/>
      <c r="LER5" s="401"/>
      <c r="LES5" s="401"/>
      <c r="LET5" s="401"/>
      <c r="LEU5" s="401"/>
      <c r="LEV5" s="401"/>
      <c r="LEW5" s="401"/>
      <c r="LEX5" s="401"/>
      <c r="LEY5" s="401"/>
      <c r="LEZ5" s="401"/>
      <c r="LFA5" s="401"/>
      <c r="LFB5" s="401"/>
      <c r="LFC5" s="401"/>
      <c r="LFD5" s="401"/>
      <c r="LFE5" s="401"/>
      <c r="LFF5" s="401"/>
      <c r="LFG5" s="401"/>
      <c r="LFH5" s="401"/>
      <c r="LFI5" s="401"/>
      <c r="LFJ5" s="401"/>
      <c r="LFK5" s="401"/>
      <c r="LFL5" s="401"/>
      <c r="LFM5" s="401"/>
      <c r="LFN5" s="401"/>
      <c r="LFO5" s="401"/>
      <c r="LFP5" s="401"/>
      <c r="LFQ5" s="401"/>
      <c r="LFR5" s="401"/>
      <c r="LFS5" s="401"/>
      <c r="LFT5" s="401"/>
      <c r="LFU5" s="401"/>
      <c r="LFV5" s="401"/>
      <c r="LFW5" s="401"/>
      <c r="LFX5" s="401"/>
      <c r="LFY5" s="401"/>
      <c r="LFZ5" s="401"/>
      <c r="LGA5" s="401"/>
      <c r="LGB5" s="401"/>
      <c r="LGC5" s="401"/>
      <c r="LGD5" s="401"/>
      <c r="LGE5" s="401"/>
      <c r="LGF5" s="401"/>
      <c r="LGG5" s="401"/>
      <c r="LGH5" s="401"/>
      <c r="LGI5" s="401"/>
      <c r="LGJ5" s="401"/>
      <c r="LGK5" s="401"/>
      <c r="LGL5" s="401"/>
      <c r="LGM5" s="401"/>
      <c r="LGN5" s="401"/>
      <c r="LGO5" s="401"/>
      <c r="LGP5" s="401"/>
      <c r="LGQ5" s="401"/>
      <c r="LGR5" s="401"/>
      <c r="LGS5" s="401"/>
      <c r="LGT5" s="401"/>
      <c r="LGU5" s="401"/>
      <c r="LGV5" s="401"/>
      <c r="LGW5" s="401"/>
      <c r="LGX5" s="401"/>
      <c r="LGY5" s="401"/>
      <c r="LGZ5" s="401"/>
      <c r="LHA5" s="401"/>
      <c r="LHB5" s="401"/>
      <c r="LHC5" s="401"/>
      <c r="LHD5" s="401"/>
      <c r="LHE5" s="401"/>
      <c r="LHF5" s="401"/>
      <c r="LHG5" s="401"/>
      <c r="LHH5" s="401"/>
      <c r="LHI5" s="401"/>
      <c r="LHJ5" s="401"/>
      <c r="LHK5" s="401"/>
      <c r="LHL5" s="401"/>
      <c r="LHM5" s="401"/>
      <c r="LHN5" s="401"/>
      <c r="LHO5" s="401"/>
      <c r="LHP5" s="401"/>
      <c r="LHQ5" s="401"/>
      <c r="LHR5" s="401"/>
      <c r="LHS5" s="401"/>
      <c r="LHT5" s="401"/>
      <c r="LHU5" s="401"/>
      <c r="LHV5" s="401"/>
      <c r="LHW5" s="401"/>
      <c r="LHX5" s="401"/>
      <c r="LHY5" s="401"/>
      <c r="LHZ5" s="401"/>
      <c r="LIA5" s="401"/>
      <c r="LIB5" s="401"/>
      <c r="LIC5" s="401"/>
      <c r="LID5" s="401"/>
      <c r="LIE5" s="401"/>
      <c r="LIF5" s="401"/>
      <c r="LIG5" s="401"/>
      <c r="LIH5" s="401"/>
      <c r="LII5" s="401"/>
      <c r="LIJ5" s="401"/>
      <c r="LIK5" s="401"/>
      <c r="LIL5" s="401"/>
      <c r="LIM5" s="401"/>
      <c r="LIN5" s="401"/>
      <c r="LIO5" s="401"/>
      <c r="LIP5" s="401"/>
      <c r="LIQ5" s="401"/>
      <c r="LIR5" s="401"/>
      <c r="LIS5" s="401"/>
      <c r="LIT5" s="401"/>
      <c r="LIU5" s="401"/>
      <c r="LIV5" s="401"/>
      <c r="LIW5" s="401"/>
      <c r="LIX5" s="401"/>
      <c r="LIY5" s="401"/>
      <c r="LIZ5" s="401"/>
      <c r="LJA5" s="401"/>
      <c r="LJB5" s="401"/>
      <c r="LJC5" s="401"/>
      <c r="LJD5" s="401"/>
      <c r="LJE5" s="401"/>
      <c r="LJF5" s="401"/>
      <c r="LJG5" s="401"/>
      <c r="LJH5" s="401"/>
      <c r="LJI5" s="401"/>
      <c r="LJJ5" s="401"/>
      <c r="LJK5" s="401"/>
      <c r="LJL5" s="401"/>
      <c r="LJM5" s="401"/>
      <c r="LJN5" s="401"/>
      <c r="LJO5" s="401"/>
      <c r="LJP5" s="401"/>
      <c r="LJQ5" s="401"/>
      <c r="LJR5" s="401"/>
      <c r="LJS5" s="401"/>
      <c r="LJT5" s="401"/>
      <c r="LJU5" s="401"/>
      <c r="LJV5" s="401"/>
      <c r="LJW5" s="401"/>
      <c r="LJX5" s="401"/>
      <c r="LJY5" s="401"/>
      <c r="LJZ5" s="401"/>
      <c r="LKA5" s="401"/>
      <c r="LKB5" s="401"/>
      <c r="LKC5" s="401"/>
      <c r="LKD5" s="401"/>
      <c r="LKE5" s="401"/>
      <c r="LKF5" s="401"/>
      <c r="LKG5" s="401"/>
      <c r="LKH5" s="401"/>
      <c r="LKI5" s="401"/>
      <c r="LKJ5" s="401"/>
      <c r="LKK5" s="401"/>
      <c r="LKL5" s="401"/>
      <c r="LKM5" s="401"/>
      <c r="LKN5" s="401"/>
      <c r="LKO5" s="401"/>
      <c r="LKP5" s="401"/>
      <c r="LKQ5" s="401"/>
      <c r="LKR5" s="401"/>
      <c r="LKS5" s="401"/>
      <c r="LKT5" s="401"/>
      <c r="LKU5" s="401"/>
      <c r="LKV5" s="401"/>
      <c r="LKW5" s="401"/>
      <c r="LKX5" s="401"/>
      <c r="LKY5" s="401"/>
      <c r="LKZ5" s="401"/>
      <c r="LLA5" s="401"/>
      <c r="LLB5" s="401"/>
      <c r="LLC5" s="401"/>
      <c r="LLD5" s="401"/>
      <c r="LLE5" s="401"/>
      <c r="LLF5" s="401"/>
      <c r="LLG5" s="401"/>
      <c r="LLH5" s="401"/>
      <c r="LLI5" s="401"/>
      <c r="LLJ5" s="401"/>
      <c r="LLK5" s="401"/>
      <c r="LLL5" s="401"/>
      <c r="LLM5" s="401"/>
      <c r="LLN5" s="401"/>
      <c r="LLO5" s="401"/>
      <c r="LLP5" s="401"/>
      <c r="LLQ5" s="401"/>
      <c r="LLR5" s="401"/>
      <c r="LLS5" s="401"/>
      <c r="LLT5" s="401"/>
      <c r="LLU5" s="401"/>
      <c r="LLV5" s="401"/>
      <c r="LLW5" s="401"/>
      <c r="LLX5" s="401"/>
      <c r="LLY5" s="401"/>
      <c r="LLZ5" s="401"/>
      <c r="LMA5" s="401"/>
      <c r="LMB5" s="401"/>
      <c r="LMC5" s="401"/>
      <c r="LMD5" s="401"/>
      <c r="LME5" s="401"/>
      <c r="LMF5" s="401"/>
      <c r="LMG5" s="401"/>
      <c r="LMH5" s="401"/>
      <c r="LMI5" s="401"/>
      <c r="LMJ5" s="401"/>
      <c r="LMK5" s="401"/>
      <c r="LML5" s="401"/>
      <c r="LMM5" s="401"/>
      <c r="LMN5" s="401"/>
      <c r="LMO5" s="401"/>
      <c r="LMP5" s="401"/>
      <c r="LMQ5" s="401"/>
      <c r="LMR5" s="401"/>
      <c r="LMS5" s="401"/>
      <c r="LMT5" s="401"/>
      <c r="LMU5" s="401"/>
      <c r="LMV5" s="401"/>
      <c r="LMW5" s="401"/>
      <c r="LMX5" s="401"/>
      <c r="LMY5" s="401"/>
      <c r="LMZ5" s="401"/>
      <c r="LNA5" s="401"/>
      <c r="LNB5" s="401"/>
      <c r="LNC5" s="401"/>
      <c r="LND5" s="401"/>
      <c r="LNE5" s="401"/>
      <c r="LNF5" s="401"/>
      <c r="LNG5" s="401"/>
      <c r="LNH5" s="401"/>
      <c r="LNI5" s="401"/>
      <c r="LNJ5" s="401"/>
      <c r="LNK5" s="401"/>
      <c r="LNL5" s="401"/>
      <c r="LNM5" s="401"/>
      <c r="LNN5" s="401"/>
      <c r="LNO5" s="401"/>
      <c r="LNP5" s="401"/>
      <c r="LNQ5" s="401"/>
      <c r="LNR5" s="401"/>
      <c r="LNS5" s="401"/>
      <c r="LNT5" s="401"/>
      <c r="LNU5" s="401"/>
      <c r="LNV5" s="401"/>
      <c r="LNW5" s="401"/>
      <c r="LNX5" s="401"/>
      <c r="LNY5" s="401"/>
      <c r="LNZ5" s="401"/>
      <c r="LOA5" s="401"/>
      <c r="LOB5" s="401"/>
      <c r="LOC5" s="401"/>
      <c r="LOD5" s="401"/>
      <c r="LOE5" s="401"/>
      <c r="LOF5" s="401"/>
      <c r="LOG5" s="401"/>
      <c r="LOH5" s="401"/>
      <c r="LOI5" s="401"/>
      <c r="LOJ5" s="401"/>
      <c r="LOK5" s="401"/>
      <c r="LOL5" s="401"/>
      <c r="LOM5" s="401"/>
      <c r="LON5" s="401"/>
      <c r="LOO5" s="401"/>
      <c r="LOP5" s="401"/>
      <c r="LOQ5" s="401"/>
      <c r="LOR5" s="401"/>
      <c r="LOS5" s="401"/>
      <c r="LOT5" s="401"/>
      <c r="LOU5" s="401"/>
      <c r="LOV5" s="401"/>
      <c r="LOW5" s="401"/>
      <c r="LOX5" s="401"/>
      <c r="LOY5" s="401"/>
      <c r="LOZ5" s="401"/>
      <c r="LPA5" s="401"/>
      <c r="LPB5" s="401"/>
      <c r="LPC5" s="401"/>
      <c r="LPD5" s="401"/>
      <c r="LPE5" s="401"/>
      <c r="LPF5" s="401"/>
      <c r="LPG5" s="401"/>
      <c r="LPH5" s="401"/>
      <c r="LPI5" s="401"/>
      <c r="LPJ5" s="401"/>
      <c r="LPK5" s="401"/>
      <c r="LPL5" s="401"/>
      <c r="LPM5" s="401"/>
      <c r="LPN5" s="401"/>
      <c r="LPO5" s="401"/>
      <c r="LPP5" s="401"/>
      <c r="LPQ5" s="401"/>
      <c r="LPR5" s="401"/>
      <c r="LPS5" s="401"/>
      <c r="LPT5" s="401"/>
      <c r="LPU5" s="401"/>
      <c r="LPV5" s="401"/>
      <c r="LPW5" s="401"/>
      <c r="LPX5" s="401"/>
      <c r="LPY5" s="401"/>
      <c r="LPZ5" s="401"/>
      <c r="LQA5" s="401"/>
      <c r="LQB5" s="401"/>
      <c r="LQC5" s="401"/>
      <c r="LQD5" s="401"/>
      <c r="LQE5" s="401"/>
      <c r="LQF5" s="401"/>
      <c r="LQG5" s="401"/>
      <c r="LQH5" s="401"/>
      <c r="LQI5" s="401"/>
      <c r="LQJ5" s="401"/>
      <c r="LQK5" s="401"/>
      <c r="LQL5" s="401"/>
      <c r="LQM5" s="401"/>
      <c r="LQN5" s="401"/>
      <c r="LQO5" s="401"/>
      <c r="LQP5" s="401"/>
      <c r="LQQ5" s="401"/>
      <c r="LQR5" s="401"/>
      <c r="LQS5" s="401"/>
      <c r="LQT5" s="401"/>
      <c r="LQU5" s="401"/>
      <c r="LQV5" s="401"/>
      <c r="LQW5" s="401"/>
      <c r="LQX5" s="401"/>
      <c r="LQY5" s="401"/>
      <c r="LQZ5" s="401"/>
      <c r="LRA5" s="401"/>
      <c r="LRB5" s="401"/>
      <c r="LRC5" s="401"/>
      <c r="LRD5" s="401"/>
      <c r="LRE5" s="401"/>
      <c r="LRF5" s="401"/>
      <c r="LRG5" s="401"/>
      <c r="LRH5" s="401"/>
      <c r="LRI5" s="401"/>
      <c r="LRJ5" s="401"/>
      <c r="LRK5" s="401"/>
      <c r="LRL5" s="401"/>
      <c r="LRM5" s="401"/>
      <c r="LRN5" s="401"/>
      <c r="LRO5" s="401"/>
      <c r="LRP5" s="401"/>
      <c r="LRQ5" s="401"/>
      <c r="LRR5" s="401"/>
      <c r="LRS5" s="401"/>
      <c r="LRT5" s="401"/>
      <c r="LRU5" s="401"/>
      <c r="LRV5" s="401"/>
      <c r="LRW5" s="401"/>
      <c r="LRX5" s="401"/>
      <c r="LRY5" s="401"/>
      <c r="LRZ5" s="401"/>
      <c r="LSA5" s="401"/>
      <c r="LSB5" s="401"/>
      <c r="LSC5" s="401"/>
      <c r="LSD5" s="401"/>
      <c r="LSE5" s="401"/>
      <c r="LSF5" s="401"/>
      <c r="LSG5" s="401"/>
      <c r="LSH5" s="401"/>
      <c r="LSI5" s="401"/>
      <c r="LSJ5" s="401"/>
      <c r="LSK5" s="401"/>
      <c r="LSL5" s="401"/>
      <c r="LSM5" s="401"/>
      <c r="LSN5" s="401"/>
      <c r="LSO5" s="401"/>
      <c r="LSP5" s="401"/>
      <c r="LSQ5" s="401"/>
      <c r="LSR5" s="401"/>
      <c r="LSS5" s="401"/>
      <c r="LST5" s="401"/>
      <c r="LSU5" s="401"/>
      <c r="LSV5" s="401"/>
      <c r="LSW5" s="401"/>
      <c r="LSX5" s="401"/>
      <c r="LSY5" s="401"/>
      <c r="LSZ5" s="401"/>
      <c r="LTA5" s="401"/>
      <c r="LTB5" s="401"/>
      <c r="LTC5" s="401"/>
      <c r="LTD5" s="401"/>
      <c r="LTE5" s="401"/>
      <c r="LTF5" s="401"/>
      <c r="LTG5" s="401"/>
      <c r="LTH5" s="401"/>
      <c r="LTI5" s="401"/>
      <c r="LTJ5" s="401"/>
      <c r="LTK5" s="401"/>
      <c r="LTL5" s="401"/>
      <c r="LTM5" s="401"/>
      <c r="LTN5" s="401"/>
      <c r="LTO5" s="401"/>
      <c r="LTP5" s="401"/>
      <c r="LTQ5" s="401"/>
      <c r="LTR5" s="401"/>
      <c r="LTS5" s="401"/>
      <c r="LTT5" s="401"/>
      <c r="LTU5" s="401"/>
      <c r="LTV5" s="401"/>
      <c r="LTW5" s="401"/>
      <c r="LTX5" s="401"/>
      <c r="LTY5" s="401"/>
      <c r="LTZ5" s="401"/>
      <c r="LUA5" s="401"/>
      <c r="LUB5" s="401"/>
      <c r="LUC5" s="401"/>
      <c r="LUD5" s="401"/>
      <c r="LUE5" s="401"/>
      <c r="LUF5" s="401"/>
      <c r="LUG5" s="401"/>
      <c r="LUH5" s="401"/>
      <c r="LUI5" s="401"/>
      <c r="LUJ5" s="401"/>
      <c r="LUK5" s="401"/>
      <c r="LUL5" s="401"/>
      <c r="LUM5" s="401"/>
      <c r="LUN5" s="401"/>
      <c r="LUO5" s="401"/>
      <c r="LUP5" s="401"/>
      <c r="LUQ5" s="401"/>
      <c r="LUR5" s="401"/>
      <c r="LUS5" s="401"/>
      <c r="LUT5" s="401"/>
      <c r="LUU5" s="401"/>
      <c r="LUV5" s="401"/>
      <c r="LUW5" s="401"/>
      <c r="LUX5" s="401"/>
      <c r="LUY5" s="401"/>
      <c r="LUZ5" s="401"/>
      <c r="LVA5" s="401"/>
      <c r="LVB5" s="401"/>
      <c r="LVC5" s="401"/>
      <c r="LVD5" s="401"/>
      <c r="LVE5" s="401"/>
      <c r="LVF5" s="401"/>
      <c r="LVG5" s="401"/>
      <c r="LVH5" s="401"/>
      <c r="LVI5" s="401"/>
      <c r="LVJ5" s="401"/>
      <c r="LVK5" s="401"/>
      <c r="LVL5" s="401"/>
      <c r="LVM5" s="401"/>
      <c r="LVN5" s="401"/>
      <c r="LVO5" s="401"/>
      <c r="LVP5" s="401"/>
      <c r="LVQ5" s="401"/>
      <c r="LVR5" s="401"/>
      <c r="LVS5" s="401"/>
      <c r="LVT5" s="401"/>
      <c r="LVU5" s="401"/>
      <c r="LVV5" s="401"/>
      <c r="LVW5" s="401"/>
      <c r="LVX5" s="401"/>
      <c r="LVY5" s="401"/>
      <c r="LVZ5" s="401"/>
      <c r="LWA5" s="401"/>
      <c r="LWB5" s="401"/>
      <c r="LWC5" s="401"/>
      <c r="LWD5" s="401"/>
      <c r="LWE5" s="401"/>
      <c r="LWF5" s="401"/>
      <c r="LWG5" s="401"/>
      <c r="LWH5" s="401"/>
      <c r="LWI5" s="401"/>
      <c r="LWJ5" s="401"/>
      <c r="LWK5" s="401"/>
      <c r="LWL5" s="401"/>
      <c r="LWM5" s="401"/>
      <c r="LWN5" s="401"/>
      <c r="LWO5" s="401"/>
      <c r="LWP5" s="401"/>
      <c r="LWQ5" s="401"/>
      <c r="LWR5" s="401"/>
      <c r="LWS5" s="401"/>
      <c r="LWT5" s="401"/>
      <c r="LWU5" s="401"/>
      <c r="LWV5" s="401"/>
      <c r="LWW5" s="401"/>
      <c r="LWX5" s="401"/>
      <c r="LWY5" s="401"/>
      <c r="LWZ5" s="401"/>
      <c r="LXA5" s="401"/>
      <c r="LXB5" s="401"/>
      <c r="LXC5" s="401"/>
      <c r="LXD5" s="401"/>
      <c r="LXE5" s="401"/>
      <c r="LXF5" s="401"/>
      <c r="LXG5" s="401"/>
      <c r="LXH5" s="401"/>
      <c r="LXI5" s="401"/>
      <c r="LXJ5" s="401"/>
      <c r="LXK5" s="401"/>
      <c r="LXL5" s="401"/>
      <c r="LXM5" s="401"/>
      <c r="LXN5" s="401"/>
      <c r="LXO5" s="401"/>
      <c r="LXP5" s="401"/>
      <c r="LXQ5" s="401"/>
      <c r="LXR5" s="401"/>
      <c r="LXS5" s="401"/>
      <c r="LXT5" s="401"/>
      <c r="LXU5" s="401"/>
      <c r="LXV5" s="401"/>
      <c r="LXW5" s="401"/>
      <c r="LXX5" s="401"/>
      <c r="LXY5" s="401"/>
      <c r="LXZ5" s="401"/>
      <c r="LYA5" s="401"/>
      <c r="LYB5" s="401"/>
      <c r="LYC5" s="401"/>
      <c r="LYD5" s="401"/>
      <c r="LYE5" s="401"/>
      <c r="LYF5" s="401"/>
      <c r="LYG5" s="401"/>
      <c r="LYH5" s="401"/>
      <c r="LYI5" s="401"/>
      <c r="LYJ5" s="401"/>
      <c r="LYK5" s="401"/>
      <c r="LYL5" s="401"/>
      <c r="LYM5" s="401"/>
      <c r="LYN5" s="401"/>
      <c r="LYO5" s="401"/>
      <c r="LYP5" s="401"/>
      <c r="LYQ5" s="401"/>
      <c r="LYR5" s="401"/>
      <c r="LYS5" s="401"/>
      <c r="LYT5" s="401"/>
      <c r="LYU5" s="401"/>
      <c r="LYV5" s="401"/>
      <c r="LYW5" s="401"/>
      <c r="LYX5" s="401"/>
      <c r="LYY5" s="401"/>
      <c r="LYZ5" s="401"/>
      <c r="LZA5" s="401"/>
      <c r="LZB5" s="401"/>
      <c r="LZC5" s="401"/>
      <c r="LZD5" s="401"/>
      <c r="LZE5" s="401"/>
      <c r="LZF5" s="401"/>
      <c r="LZG5" s="401"/>
      <c r="LZH5" s="401"/>
      <c r="LZI5" s="401"/>
      <c r="LZJ5" s="401"/>
      <c r="LZK5" s="401"/>
      <c r="LZL5" s="401"/>
      <c r="LZM5" s="401"/>
      <c r="LZN5" s="401"/>
      <c r="LZO5" s="401"/>
      <c r="LZP5" s="401"/>
      <c r="LZQ5" s="401"/>
      <c r="LZR5" s="401"/>
      <c r="LZS5" s="401"/>
      <c r="LZT5" s="401"/>
      <c r="LZU5" s="401"/>
      <c r="LZV5" s="401"/>
      <c r="LZW5" s="401"/>
      <c r="LZX5" s="401"/>
      <c r="LZY5" s="401"/>
      <c r="LZZ5" s="401"/>
      <c r="MAA5" s="401"/>
      <c r="MAB5" s="401"/>
      <c r="MAC5" s="401"/>
      <c r="MAD5" s="401"/>
      <c r="MAE5" s="401"/>
      <c r="MAF5" s="401"/>
      <c r="MAG5" s="401"/>
      <c r="MAH5" s="401"/>
      <c r="MAI5" s="401"/>
      <c r="MAJ5" s="401"/>
      <c r="MAK5" s="401"/>
      <c r="MAL5" s="401"/>
      <c r="MAM5" s="401"/>
      <c r="MAN5" s="401"/>
      <c r="MAO5" s="401"/>
      <c r="MAP5" s="401"/>
      <c r="MAQ5" s="401"/>
      <c r="MAR5" s="401"/>
      <c r="MAS5" s="401"/>
      <c r="MAT5" s="401"/>
      <c r="MAU5" s="401"/>
      <c r="MAV5" s="401"/>
      <c r="MAW5" s="401"/>
      <c r="MAX5" s="401"/>
      <c r="MAY5" s="401"/>
      <c r="MAZ5" s="401"/>
      <c r="MBA5" s="401"/>
      <c r="MBB5" s="401"/>
      <c r="MBC5" s="401"/>
      <c r="MBD5" s="401"/>
      <c r="MBE5" s="401"/>
      <c r="MBF5" s="401"/>
      <c r="MBG5" s="401"/>
      <c r="MBH5" s="401"/>
      <c r="MBI5" s="401"/>
      <c r="MBJ5" s="401"/>
      <c r="MBK5" s="401"/>
      <c r="MBL5" s="401"/>
      <c r="MBM5" s="401"/>
      <c r="MBN5" s="401"/>
      <c r="MBO5" s="401"/>
      <c r="MBP5" s="401"/>
      <c r="MBQ5" s="401"/>
      <c r="MBR5" s="401"/>
      <c r="MBS5" s="401"/>
      <c r="MBT5" s="401"/>
      <c r="MBU5" s="401"/>
      <c r="MBV5" s="401"/>
      <c r="MBW5" s="401"/>
      <c r="MBX5" s="401"/>
      <c r="MBY5" s="401"/>
      <c r="MBZ5" s="401"/>
      <c r="MCA5" s="401"/>
      <c r="MCB5" s="401"/>
      <c r="MCC5" s="401"/>
      <c r="MCD5" s="401"/>
      <c r="MCE5" s="401"/>
      <c r="MCF5" s="401"/>
      <c r="MCG5" s="401"/>
      <c r="MCH5" s="401"/>
      <c r="MCI5" s="401"/>
      <c r="MCJ5" s="401"/>
      <c r="MCK5" s="401"/>
      <c r="MCL5" s="401"/>
      <c r="MCM5" s="401"/>
      <c r="MCN5" s="401"/>
      <c r="MCO5" s="401"/>
      <c r="MCP5" s="401"/>
      <c r="MCQ5" s="401"/>
      <c r="MCR5" s="401"/>
      <c r="MCS5" s="401"/>
      <c r="MCT5" s="401"/>
      <c r="MCU5" s="401"/>
      <c r="MCV5" s="401"/>
      <c r="MCW5" s="401"/>
      <c r="MCX5" s="401"/>
      <c r="MCY5" s="401"/>
      <c r="MCZ5" s="401"/>
      <c r="MDA5" s="401"/>
      <c r="MDB5" s="401"/>
      <c r="MDC5" s="401"/>
      <c r="MDD5" s="401"/>
      <c r="MDE5" s="401"/>
      <c r="MDF5" s="401"/>
      <c r="MDG5" s="401"/>
      <c r="MDH5" s="401"/>
      <c r="MDI5" s="401"/>
      <c r="MDJ5" s="401"/>
      <c r="MDK5" s="401"/>
      <c r="MDL5" s="401"/>
      <c r="MDM5" s="401"/>
      <c r="MDN5" s="401"/>
      <c r="MDO5" s="401"/>
      <c r="MDP5" s="401"/>
      <c r="MDQ5" s="401"/>
      <c r="MDR5" s="401"/>
      <c r="MDS5" s="401"/>
      <c r="MDT5" s="401"/>
      <c r="MDU5" s="401"/>
      <c r="MDV5" s="401"/>
      <c r="MDW5" s="401"/>
      <c r="MDX5" s="401"/>
      <c r="MDY5" s="401"/>
      <c r="MDZ5" s="401"/>
      <c r="MEA5" s="401"/>
      <c r="MEB5" s="401"/>
      <c r="MEC5" s="401"/>
      <c r="MED5" s="401"/>
      <c r="MEE5" s="401"/>
      <c r="MEF5" s="401"/>
      <c r="MEG5" s="401"/>
      <c r="MEH5" s="401"/>
      <c r="MEI5" s="401"/>
      <c r="MEJ5" s="401"/>
      <c r="MEK5" s="401"/>
      <c r="MEL5" s="401"/>
      <c r="MEM5" s="401"/>
      <c r="MEN5" s="401"/>
      <c r="MEO5" s="401"/>
      <c r="MEP5" s="401"/>
      <c r="MEQ5" s="401"/>
      <c r="MER5" s="401"/>
      <c r="MES5" s="401"/>
      <c r="MET5" s="401"/>
      <c r="MEU5" s="401"/>
      <c r="MEV5" s="401"/>
      <c r="MEW5" s="401"/>
      <c r="MEX5" s="401"/>
      <c r="MEY5" s="401"/>
      <c r="MEZ5" s="401"/>
      <c r="MFA5" s="401"/>
      <c r="MFB5" s="401"/>
      <c r="MFC5" s="401"/>
      <c r="MFD5" s="401"/>
      <c r="MFE5" s="401"/>
      <c r="MFF5" s="401"/>
      <c r="MFG5" s="401"/>
      <c r="MFH5" s="401"/>
      <c r="MFI5" s="401"/>
      <c r="MFJ5" s="401"/>
      <c r="MFK5" s="401"/>
      <c r="MFL5" s="401"/>
      <c r="MFM5" s="401"/>
      <c r="MFN5" s="401"/>
      <c r="MFO5" s="401"/>
      <c r="MFP5" s="401"/>
      <c r="MFQ5" s="401"/>
      <c r="MFR5" s="401"/>
      <c r="MFS5" s="401"/>
      <c r="MFT5" s="401"/>
      <c r="MFU5" s="401"/>
      <c r="MFV5" s="401"/>
      <c r="MFW5" s="401"/>
      <c r="MFX5" s="401"/>
      <c r="MFY5" s="401"/>
      <c r="MFZ5" s="401"/>
      <c r="MGA5" s="401"/>
      <c r="MGB5" s="401"/>
      <c r="MGC5" s="401"/>
      <c r="MGD5" s="401"/>
      <c r="MGE5" s="401"/>
      <c r="MGF5" s="401"/>
      <c r="MGG5" s="401"/>
      <c r="MGH5" s="401"/>
      <c r="MGI5" s="401"/>
      <c r="MGJ5" s="401"/>
      <c r="MGK5" s="401"/>
      <c r="MGL5" s="401"/>
      <c r="MGM5" s="401"/>
      <c r="MGN5" s="401"/>
      <c r="MGO5" s="401"/>
      <c r="MGP5" s="401"/>
      <c r="MGQ5" s="401"/>
      <c r="MGR5" s="401"/>
      <c r="MGS5" s="401"/>
      <c r="MGT5" s="401"/>
      <c r="MGU5" s="401"/>
      <c r="MGV5" s="401"/>
      <c r="MGW5" s="401"/>
      <c r="MGX5" s="401"/>
      <c r="MGY5" s="401"/>
      <c r="MGZ5" s="401"/>
      <c r="MHA5" s="401"/>
      <c r="MHB5" s="401"/>
      <c r="MHC5" s="401"/>
      <c r="MHD5" s="401"/>
      <c r="MHE5" s="401"/>
      <c r="MHF5" s="401"/>
      <c r="MHG5" s="401"/>
      <c r="MHH5" s="401"/>
      <c r="MHI5" s="401"/>
      <c r="MHJ5" s="401"/>
      <c r="MHK5" s="401"/>
      <c r="MHL5" s="401"/>
      <c r="MHM5" s="401"/>
      <c r="MHN5" s="401"/>
      <c r="MHO5" s="401"/>
      <c r="MHP5" s="401"/>
      <c r="MHQ5" s="401"/>
      <c r="MHR5" s="401"/>
      <c r="MHS5" s="401"/>
      <c r="MHT5" s="401"/>
      <c r="MHU5" s="401"/>
      <c r="MHV5" s="401"/>
      <c r="MHW5" s="401"/>
      <c r="MHX5" s="401"/>
      <c r="MHY5" s="401"/>
      <c r="MHZ5" s="401"/>
      <c r="MIA5" s="401"/>
      <c r="MIB5" s="401"/>
      <c r="MIC5" s="401"/>
      <c r="MID5" s="401"/>
      <c r="MIE5" s="401"/>
      <c r="MIF5" s="401"/>
      <c r="MIG5" s="401"/>
      <c r="MIH5" s="401"/>
      <c r="MII5" s="401"/>
      <c r="MIJ5" s="401"/>
      <c r="MIK5" s="401"/>
      <c r="MIL5" s="401"/>
      <c r="MIM5" s="401"/>
      <c r="MIN5" s="401"/>
      <c r="MIO5" s="401"/>
      <c r="MIP5" s="401"/>
      <c r="MIQ5" s="401"/>
      <c r="MIR5" s="401"/>
      <c r="MIS5" s="401"/>
      <c r="MIT5" s="401"/>
      <c r="MIU5" s="401"/>
      <c r="MIV5" s="401"/>
      <c r="MIW5" s="401"/>
      <c r="MIX5" s="401"/>
      <c r="MIY5" s="401"/>
      <c r="MIZ5" s="401"/>
      <c r="MJA5" s="401"/>
      <c r="MJB5" s="401"/>
      <c r="MJC5" s="401"/>
      <c r="MJD5" s="401"/>
      <c r="MJE5" s="401"/>
      <c r="MJF5" s="401"/>
      <c r="MJG5" s="401"/>
      <c r="MJH5" s="401"/>
      <c r="MJI5" s="401"/>
      <c r="MJJ5" s="401"/>
      <c r="MJK5" s="401"/>
      <c r="MJL5" s="401"/>
      <c r="MJM5" s="401"/>
      <c r="MJN5" s="401"/>
      <c r="MJO5" s="401"/>
      <c r="MJP5" s="401"/>
      <c r="MJQ5" s="401"/>
      <c r="MJR5" s="401"/>
      <c r="MJS5" s="401"/>
      <c r="MJT5" s="401"/>
      <c r="MJU5" s="401"/>
      <c r="MJV5" s="401"/>
      <c r="MJW5" s="401"/>
      <c r="MJX5" s="401"/>
      <c r="MJY5" s="401"/>
      <c r="MJZ5" s="401"/>
      <c r="MKA5" s="401"/>
      <c r="MKB5" s="401"/>
      <c r="MKC5" s="401"/>
      <c r="MKD5" s="401"/>
      <c r="MKE5" s="401"/>
      <c r="MKF5" s="401"/>
      <c r="MKG5" s="401"/>
      <c r="MKH5" s="401"/>
      <c r="MKI5" s="401"/>
      <c r="MKJ5" s="401"/>
      <c r="MKK5" s="401"/>
      <c r="MKL5" s="401"/>
      <c r="MKM5" s="401"/>
      <c r="MKN5" s="401"/>
      <c r="MKO5" s="401"/>
      <c r="MKP5" s="401"/>
      <c r="MKQ5" s="401"/>
      <c r="MKR5" s="401"/>
      <c r="MKS5" s="401"/>
      <c r="MKT5" s="401"/>
      <c r="MKU5" s="401"/>
      <c r="MKV5" s="401"/>
      <c r="MKW5" s="401"/>
      <c r="MKX5" s="401"/>
      <c r="MKY5" s="401"/>
      <c r="MKZ5" s="401"/>
      <c r="MLA5" s="401"/>
      <c r="MLB5" s="401"/>
      <c r="MLC5" s="401"/>
      <c r="MLD5" s="401"/>
      <c r="MLE5" s="401"/>
      <c r="MLF5" s="401"/>
      <c r="MLG5" s="401"/>
      <c r="MLH5" s="401"/>
      <c r="MLI5" s="401"/>
      <c r="MLJ5" s="401"/>
      <c r="MLK5" s="401"/>
      <c r="MLL5" s="401"/>
      <c r="MLM5" s="401"/>
      <c r="MLN5" s="401"/>
      <c r="MLO5" s="401"/>
      <c r="MLP5" s="401"/>
      <c r="MLQ5" s="401"/>
      <c r="MLR5" s="401"/>
      <c r="MLS5" s="401"/>
      <c r="MLT5" s="401"/>
      <c r="MLU5" s="401"/>
      <c r="MLV5" s="401"/>
      <c r="MLW5" s="401"/>
      <c r="MLX5" s="401"/>
      <c r="MLY5" s="401"/>
      <c r="MLZ5" s="401"/>
      <c r="MMA5" s="401"/>
      <c r="MMB5" s="401"/>
      <c r="MMC5" s="401"/>
      <c r="MMD5" s="401"/>
      <c r="MME5" s="401"/>
      <c r="MMF5" s="401"/>
      <c r="MMG5" s="401"/>
      <c r="MMH5" s="401"/>
      <c r="MMI5" s="401"/>
      <c r="MMJ5" s="401"/>
      <c r="MMK5" s="401"/>
      <c r="MML5" s="401"/>
      <c r="MMM5" s="401"/>
      <c r="MMN5" s="401"/>
      <c r="MMO5" s="401"/>
      <c r="MMP5" s="401"/>
      <c r="MMQ5" s="401"/>
      <c r="MMR5" s="401"/>
      <c r="MMS5" s="401"/>
      <c r="MMT5" s="401"/>
      <c r="MMU5" s="401"/>
      <c r="MMV5" s="401"/>
      <c r="MMW5" s="401"/>
      <c r="MMX5" s="401"/>
      <c r="MMY5" s="401"/>
      <c r="MMZ5" s="401"/>
      <c r="MNA5" s="401"/>
      <c r="MNB5" s="401"/>
      <c r="MNC5" s="401"/>
      <c r="MND5" s="401"/>
      <c r="MNE5" s="401"/>
      <c r="MNF5" s="401"/>
      <c r="MNG5" s="401"/>
      <c r="MNH5" s="401"/>
      <c r="MNI5" s="401"/>
      <c r="MNJ5" s="401"/>
      <c r="MNK5" s="401"/>
      <c r="MNL5" s="401"/>
      <c r="MNM5" s="401"/>
      <c r="MNN5" s="401"/>
      <c r="MNO5" s="401"/>
      <c r="MNP5" s="401"/>
      <c r="MNQ5" s="401"/>
      <c r="MNR5" s="401"/>
      <c r="MNS5" s="401"/>
      <c r="MNT5" s="401"/>
      <c r="MNU5" s="401"/>
      <c r="MNV5" s="401"/>
      <c r="MNW5" s="401"/>
      <c r="MNX5" s="401"/>
      <c r="MNY5" s="401"/>
      <c r="MNZ5" s="401"/>
      <c r="MOA5" s="401"/>
      <c r="MOB5" s="401"/>
      <c r="MOC5" s="401"/>
      <c r="MOD5" s="401"/>
      <c r="MOE5" s="401"/>
      <c r="MOF5" s="401"/>
      <c r="MOG5" s="401"/>
      <c r="MOH5" s="401"/>
      <c r="MOI5" s="401"/>
      <c r="MOJ5" s="401"/>
      <c r="MOK5" s="401"/>
      <c r="MOL5" s="401"/>
      <c r="MOM5" s="401"/>
      <c r="MON5" s="401"/>
      <c r="MOO5" s="401"/>
      <c r="MOP5" s="401"/>
      <c r="MOQ5" s="401"/>
      <c r="MOR5" s="401"/>
      <c r="MOS5" s="401"/>
      <c r="MOT5" s="401"/>
      <c r="MOU5" s="401"/>
      <c r="MOV5" s="401"/>
      <c r="MOW5" s="401"/>
      <c r="MOX5" s="401"/>
      <c r="MOY5" s="401"/>
      <c r="MOZ5" s="401"/>
      <c r="MPA5" s="401"/>
      <c r="MPB5" s="401"/>
      <c r="MPC5" s="401"/>
      <c r="MPD5" s="401"/>
      <c r="MPE5" s="401"/>
      <c r="MPF5" s="401"/>
      <c r="MPG5" s="401"/>
      <c r="MPH5" s="401"/>
      <c r="MPI5" s="401"/>
      <c r="MPJ5" s="401"/>
      <c r="MPK5" s="401"/>
      <c r="MPL5" s="401"/>
      <c r="MPM5" s="401"/>
      <c r="MPN5" s="401"/>
      <c r="MPO5" s="401"/>
      <c r="MPP5" s="401"/>
      <c r="MPQ5" s="401"/>
      <c r="MPR5" s="401"/>
      <c r="MPS5" s="401"/>
      <c r="MPT5" s="401"/>
      <c r="MPU5" s="401"/>
      <c r="MPV5" s="401"/>
      <c r="MPW5" s="401"/>
      <c r="MPX5" s="401"/>
      <c r="MPY5" s="401"/>
      <c r="MPZ5" s="401"/>
      <c r="MQA5" s="401"/>
      <c r="MQB5" s="401"/>
      <c r="MQC5" s="401"/>
      <c r="MQD5" s="401"/>
      <c r="MQE5" s="401"/>
      <c r="MQF5" s="401"/>
      <c r="MQG5" s="401"/>
      <c r="MQH5" s="401"/>
      <c r="MQI5" s="401"/>
      <c r="MQJ5" s="401"/>
      <c r="MQK5" s="401"/>
      <c r="MQL5" s="401"/>
      <c r="MQM5" s="401"/>
      <c r="MQN5" s="401"/>
      <c r="MQO5" s="401"/>
      <c r="MQP5" s="401"/>
      <c r="MQQ5" s="401"/>
      <c r="MQR5" s="401"/>
      <c r="MQS5" s="401"/>
      <c r="MQT5" s="401"/>
      <c r="MQU5" s="401"/>
      <c r="MQV5" s="401"/>
      <c r="MQW5" s="401"/>
      <c r="MQX5" s="401"/>
      <c r="MQY5" s="401"/>
      <c r="MQZ5" s="401"/>
      <c r="MRA5" s="401"/>
      <c r="MRB5" s="401"/>
      <c r="MRC5" s="401"/>
      <c r="MRD5" s="401"/>
      <c r="MRE5" s="401"/>
      <c r="MRF5" s="401"/>
      <c r="MRG5" s="401"/>
      <c r="MRH5" s="401"/>
      <c r="MRI5" s="401"/>
      <c r="MRJ5" s="401"/>
      <c r="MRK5" s="401"/>
      <c r="MRL5" s="401"/>
      <c r="MRM5" s="401"/>
      <c r="MRN5" s="401"/>
      <c r="MRO5" s="401"/>
      <c r="MRP5" s="401"/>
      <c r="MRQ5" s="401"/>
      <c r="MRR5" s="401"/>
      <c r="MRS5" s="401"/>
      <c r="MRT5" s="401"/>
      <c r="MRU5" s="401"/>
      <c r="MRV5" s="401"/>
      <c r="MRW5" s="401"/>
      <c r="MRX5" s="401"/>
      <c r="MRY5" s="401"/>
      <c r="MRZ5" s="401"/>
      <c r="MSA5" s="401"/>
      <c r="MSB5" s="401"/>
      <c r="MSC5" s="401"/>
      <c r="MSD5" s="401"/>
      <c r="MSE5" s="401"/>
      <c r="MSF5" s="401"/>
      <c r="MSG5" s="401"/>
      <c r="MSH5" s="401"/>
      <c r="MSI5" s="401"/>
      <c r="MSJ5" s="401"/>
      <c r="MSK5" s="401"/>
      <c r="MSL5" s="401"/>
      <c r="MSM5" s="401"/>
      <c r="MSN5" s="401"/>
      <c r="MSO5" s="401"/>
      <c r="MSP5" s="401"/>
      <c r="MSQ5" s="401"/>
      <c r="MSR5" s="401"/>
      <c r="MSS5" s="401"/>
      <c r="MST5" s="401"/>
      <c r="MSU5" s="401"/>
      <c r="MSV5" s="401"/>
      <c r="MSW5" s="401"/>
      <c r="MSX5" s="401"/>
      <c r="MSY5" s="401"/>
      <c r="MSZ5" s="401"/>
      <c r="MTA5" s="401"/>
      <c r="MTB5" s="401"/>
      <c r="MTC5" s="401"/>
      <c r="MTD5" s="401"/>
      <c r="MTE5" s="401"/>
      <c r="MTF5" s="401"/>
      <c r="MTG5" s="401"/>
      <c r="MTH5" s="401"/>
      <c r="MTI5" s="401"/>
      <c r="MTJ5" s="401"/>
      <c r="MTK5" s="401"/>
      <c r="MTL5" s="401"/>
      <c r="MTM5" s="401"/>
      <c r="MTN5" s="401"/>
      <c r="MTO5" s="401"/>
      <c r="MTP5" s="401"/>
      <c r="MTQ5" s="401"/>
      <c r="MTR5" s="401"/>
      <c r="MTS5" s="401"/>
      <c r="MTT5" s="401"/>
      <c r="MTU5" s="401"/>
      <c r="MTV5" s="401"/>
      <c r="MTW5" s="401"/>
      <c r="MTX5" s="401"/>
      <c r="MTY5" s="401"/>
      <c r="MTZ5" s="401"/>
      <c r="MUA5" s="401"/>
      <c r="MUB5" s="401"/>
      <c r="MUC5" s="401"/>
      <c r="MUD5" s="401"/>
      <c r="MUE5" s="401"/>
      <c r="MUF5" s="401"/>
      <c r="MUG5" s="401"/>
      <c r="MUH5" s="401"/>
      <c r="MUI5" s="401"/>
      <c r="MUJ5" s="401"/>
      <c r="MUK5" s="401"/>
      <c r="MUL5" s="401"/>
      <c r="MUM5" s="401"/>
      <c r="MUN5" s="401"/>
      <c r="MUO5" s="401"/>
      <c r="MUP5" s="401"/>
      <c r="MUQ5" s="401"/>
      <c r="MUR5" s="401"/>
      <c r="MUS5" s="401"/>
      <c r="MUT5" s="401"/>
      <c r="MUU5" s="401"/>
      <c r="MUV5" s="401"/>
      <c r="MUW5" s="401"/>
      <c r="MUX5" s="401"/>
      <c r="MUY5" s="401"/>
      <c r="MUZ5" s="401"/>
      <c r="MVA5" s="401"/>
      <c r="MVB5" s="401"/>
      <c r="MVC5" s="401"/>
      <c r="MVD5" s="401"/>
      <c r="MVE5" s="401"/>
      <c r="MVF5" s="401"/>
      <c r="MVG5" s="401"/>
      <c r="MVH5" s="401"/>
      <c r="MVI5" s="401"/>
      <c r="MVJ5" s="401"/>
      <c r="MVK5" s="401"/>
      <c r="MVL5" s="401"/>
      <c r="MVM5" s="401"/>
      <c r="MVN5" s="401"/>
      <c r="MVO5" s="401"/>
      <c r="MVP5" s="401"/>
      <c r="MVQ5" s="401"/>
      <c r="MVR5" s="401"/>
      <c r="MVS5" s="401"/>
      <c r="MVT5" s="401"/>
      <c r="MVU5" s="401"/>
      <c r="MVV5" s="401"/>
      <c r="MVW5" s="401"/>
      <c r="MVX5" s="401"/>
      <c r="MVY5" s="401"/>
      <c r="MVZ5" s="401"/>
      <c r="MWA5" s="401"/>
      <c r="MWB5" s="401"/>
      <c r="MWC5" s="401"/>
      <c r="MWD5" s="401"/>
      <c r="MWE5" s="401"/>
      <c r="MWF5" s="401"/>
      <c r="MWG5" s="401"/>
      <c r="MWH5" s="401"/>
      <c r="MWI5" s="401"/>
      <c r="MWJ5" s="401"/>
      <c r="MWK5" s="401"/>
      <c r="MWL5" s="401"/>
      <c r="MWM5" s="401"/>
      <c r="MWN5" s="401"/>
      <c r="MWO5" s="401"/>
      <c r="MWP5" s="401"/>
      <c r="MWQ5" s="401"/>
      <c r="MWR5" s="401"/>
      <c r="MWS5" s="401"/>
      <c r="MWT5" s="401"/>
      <c r="MWU5" s="401"/>
      <c r="MWV5" s="401"/>
      <c r="MWW5" s="401"/>
      <c r="MWX5" s="401"/>
      <c r="MWY5" s="401"/>
      <c r="MWZ5" s="401"/>
      <c r="MXA5" s="401"/>
      <c r="MXB5" s="401"/>
      <c r="MXC5" s="401"/>
      <c r="MXD5" s="401"/>
      <c r="MXE5" s="401"/>
      <c r="MXF5" s="401"/>
      <c r="MXG5" s="401"/>
      <c r="MXH5" s="401"/>
      <c r="MXI5" s="401"/>
      <c r="MXJ5" s="401"/>
      <c r="MXK5" s="401"/>
      <c r="MXL5" s="401"/>
      <c r="MXM5" s="401"/>
      <c r="MXN5" s="401"/>
      <c r="MXO5" s="401"/>
      <c r="MXP5" s="401"/>
      <c r="MXQ5" s="401"/>
      <c r="MXR5" s="401"/>
      <c r="MXS5" s="401"/>
      <c r="MXT5" s="401"/>
      <c r="MXU5" s="401"/>
      <c r="MXV5" s="401"/>
      <c r="MXW5" s="401"/>
      <c r="MXX5" s="401"/>
      <c r="MXY5" s="401"/>
      <c r="MXZ5" s="401"/>
      <c r="MYA5" s="401"/>
      <c r="MYB5" s="401"/>
      <c r="MYC5" s="401"/>
      <c r="MYD5" s="401"/>
      <c r="MYE5" s="401"/>
      <c r="MYF5" s="401"/>
      <c r="MYG5" s="401"/>
      <c r="MYH5" s="401"/>
      <c r="MYI5" s="401"/>
      <c r="MYJ5" s="401"/>
      <c r="MYK5" s="401"/>
      <c r="MYL5" s="401"/>
      <c r="MYM5" s="401"/>
      <c r="MYN5" s="401"/>
      <c r="MYO5" s="401"/>
      <c r="MYP5" s="401"/>
      <c r="MYQ5" s="401"/>
      <c r="MYR5" s="401"/>
      <c r="MYS5" s="401"/>
      <c r="MYT5" s="401"/>
      <c r="MYU5" s="401"/>
      <c r="MYV5" s="401"/>
      <c r="MYW5" s="401"/>
      <c r="MYX5" s="401"/>
      <c r="MYY5" s="401"/>
      <c r="MYZ5" s="401"/>
      <c r="MZA5" s="401"/>
      <c r="MZB5" s="401"/>
      <c r="MZC5" s="401"/>
      <c r="MZD5" s="401"/>
      <c r="MZE5" s="401"/>
      <c r="MZF5" s="401"/>
      <c r="MZG5" s="401"/>
      <c r="MZH5" s="401"/>
      <c r="MZI5" s="401"/>
      <c r="MZJ5" s="401"/>
      <c r="MZK5" s="401"/>
      <c r="MZL5" s="401"/>
      <c r="MZM5" s="401"/>
      <c r="MZN5" s="401"/>
      <c r="MZO5" s="401"/>
      <c r="MZP5" s="401"/>
      <c r="MZQ5" s="401"/>
      <c r="MZR5" s="401"/>
      <c r="MZS5" s="401"/>
      <c r="MZT5" s="401"/>
      <c r="MZU5" s="401"/>
      <c r="MZV5" s="401"/>
      <c r="MZW5" s="401"/>
      <c r="MZX5" s="401"/>
      <c r="MZY5" s="401"/>
      <c r="MZZ5" s="401"/>
      <c r="NAA5" s="401"/>
      <c r="NAB5" s="401"/>
      <c r="NAC5" s="401"/>
      <c r="NAD5" s="401"/>
      <c r="NAE5" s="401"/>
      <c r="NAF5" s="401"/>
      <c r="NAG5" s="401"/>
      <c r="NAH5" s="401"/>
      <c r="NAI5" s="401"/>
      <c r="NAJ5" s="401"/>
      <c r="NAK5" s="401"/>
      <c r="NAL5" s="401"/>
      <c r="NAM5" s="401"/>
      <c r="NAN5" s="401"/>
      <c r="NAO5" s="401"/>
      <c r="NAP5" s="401"/>
      <c r="NAQ5" s="401"/>
      <c r="NAR5" s="401"/>
      <c r="NAS5" s="401"/>
      <c r="NAT5" s="401"/>
      <c r="NAU5" s="401"/>
      <c r="NAV5" s="401"/>
      <c r="NAW5" s="401"/>
      <c r="NAX5" s="401"/>
      <c r="NAY5" s="401"/>
      <c r="NAZ5" s="401"/>
      <c r="NBA5" s="401"/>
      <c r="NBB5" s="401"/>
      <c r="NBC5" s="401"/>
      <c r="NBD5" s="401"/>
      <c r="NBE5" s="401"/>
      <c r="NBF5" s="401"/>
      <c r="NBG5" s="401"/>
      <c r="NBH5" s="401"/>
      <c r="NBI5" s="401"/>
      <c r="NBJ5" s="401"/>
      <c r="NBK5" s="401"/>
      <c r="NBL5" s="401"/>
      <c r="NBM5" s="401"/>
      <c r="NBN5" s="401"/>
      <c r="NBO5" s="401"/>
      <c r="NBP5" s="401"/>
      <c r="NBQ5" s="401"/>
      <c r="NBR5" s="401"/>
      <c r="NBS5" s="401"/>
      <c r="NBT5" s="401"/>
      <c r="NBU5" s="401"/>
      <c r="NBV5" s="401"/>
      <c r="NBW5" s="401"/>
      <c r="NBX5" s="401"/>
      <c r="NBY5" s="401"/>
      <c r="NBZ5" s="401"/>
      <c r="NCA5" s="401"/>
      <c r="NCB5" s="401"/>
      <c r="NCC5" s="401"/>
      <c r="NCD5" s="401"/>
      <c r="NCE5" s="401"/>
      <c r="NCF5" s="401"/>
      <c r="NCG5" s="401"/>
      <c r="NCH5" s="401"/>
      <c r="NCI5" s="401"/>
      <c r="NCJ5" s="401"/>
      <c r="NCK5" s="401"/>
      <c r="NCL5" s="401"/>
      <c r="NCM5" s="401"/>
      <c r="NCN5" s="401"/>
      <c r="NCO5" s="401"/>
      <c r="NCP5" s="401"/>
      <c r="NCQ5" s="401"/>
      <c r="NCR5" s="401"/>
      <c r="NCS5" s="401"/>
      <c r="NCT5" s="401"/>
      <c r="NCU5" s="401"/>
      <c r="NCV5" s="401"/>
      <c r="NCW5" s="401"/>
      <c r="NCX5" s="401"/>
      <c r="NCY5" s="401"/>
      <c r="NCZ5" s="401"/>
      <c r="NDA5" s="401"/>
      <c r="NDB5" s="401"/>
      <c r="NDC5" s="401"/>
      <c r="NDD5" s="401"/>
      <c r="NDE5" s="401"/>
      <c r="NDF5" s="401"/>
      <c r="NDG5" s="401"/>
      <c r="NDH5" s="401"/>
      <c r="NDI5" s="401"/>
      <c r="NDJ5" s="401"/>
      <c r="NDK5" s="401"/>
      <c r="NDL5" s="401"/>
      <c r="NDM5" s="401"/>
      <c r="NDN5" s="401"/>
      <c r="NDO5" s="401"/>
      <c r="NDP5" s="401"/>
      <c r="NDQ5" s="401"/>
      <c r="NDR5" s="401"/>
      <c r="NDS5" s="401"/>
      <c r="NDT5" s="401"/>
      <c r="NDU5" s="401"/>
      <c r="NDV5" s="401"/>
      <c r="NDW5" s="401"/>
      <c r="NDX5" s="401"/>
      <c r="NDY5" s="401"/>
      <c r="NDZ5" s="401"/>
      <c r="NEA5" s="401"/>
      <c r="NEB5" s="401"/>
      <c r="NEC5" s="401"/>
      <c r="NED5" s="401"/>
      <c r="NEE5" s="401"/>
      <c r="NEF5" s="401"/>
      <c r="NEG5" s="401"/>
      <c r="NEH5" s="401"/>
      <c r="NEI5" s="401"/>
      <c r="NEJ5" s="401"/>
      <c r="NEK5" s="401"/>
      <c r="NEL5" s="401"/>
      <c r="NEM5" s="401"/>
      <c r="NEN5" s="401"/>
      <c r="NEO5" s="401"/>
      <c r="NEP5" s="401"/>
      <c r="NEQ5" s="401"/>
      <c r="NER5" s="401"/>
      <c r="NES5" s="401"/>
      <c r="NET5" s="401"/>
      <c r="NEU5" s="401"/>
      <c r="NEV5" s="401"/>
      <c r="NEW5" s="401"/>
      <c r="NEX5" s="401"/>
      <c r="NEY5" s="401"/>
      <c r="NEZ5" s="401"/>
      <c r="NFA5" s="401"/>
      <c r="NFB5" s="401"/>
      <c r="NFC5" s="401"/>
      <c r="NFD5" s="401"/>
      <c r="NFE5" s="401"/>
      <c r="NFF5" s="401"/>
      <c r="NFG5" s="401"/>
      <c r="NFH5" s="401"/>
      <c r="NFI5" s="401"/>
      <c r="NFJ5" s="401"/>
      <c r="NFK5" s="401"/>
      <c r="NFL5" s="401"/>
      <c r="NFM5" s="401"/>
      <c r="NFN5" s="401"/>
      <c r="NFO5" s="401"/>
      <c r="NFP5" s="401"/>
      <c r="NFQ5" s="401"/>
      <c r="NFR5" s="401"/>
      <c r="NFS5" s="401"/>
      <c r="NFT5" s="401"/>
      <c r="NFU5" s="401"/>
      <c r="NFV5" s="401"/>
      <c r="NFW5" s="401"/>
      <c r="NFX5" s="401"/>
      <c r="NFY5" s="401"/>
      <c r="NFZ5" s="401"/>
      <c r="NGA5" s="401"/>
      <c r="NGB5" s="401"/>
      <c r="NGC5" s="401"/>
      <c r="NGD5" s="401"/>
      <c r="NGE5" s="401"/>
      <c r="NGF5" s="401"/>
      <c r="NGG5" s="401"/>
      <c r="NGH5" s="401"/>
      <c r="NGI5" s="401"/>
      <c r="NGJ5" s="401"/>
      <c r="NGK5" s="401"/>
      <c r="NGL5" s="401"/>
      <c r="NGM5" s="401"/>
      <c r="NGN5" s="401"/>
      <c r="NGO5" s="401"/>
      <c r="NGP5" s="401"/>
      <c r="NGQ5" s="401"/>
      <c r="NGR5" s="401"/>
      <c r="NGS5" s="401"/>
      <c r="NGT5" s="401"/>
      <c r="NGU5" s="401"/>
      <c r="NGV5" s="401"/>
      <c r="NGW5" s="401"/>
      <c r="NGX5" s="401"/>
      <c r="NGY5" s="401"/>
      <c r="NGZ5" s="401"/>
      <c r="NHA5" s="401"/>
      <c r="NHB5" s="401"/>
      <c r="NHC5" s="401"/>
      <c r="NHD5" s="401"/>
      <c r="NHE5" s="401"/>
      <c r="NHF5" s="401"/>
      <c r="NHG5" s="401"/>
      <c r="NHH5" s="401"/>
      <c r="NHI5" s="401"/>
      <c r="NHJ5" s="401"/>
      <c r="NHK5" s="401"/>
      <c r="NHL5" s="401"/>
      <c r="NHM5" s="401"/>
      <c r="NHN5" s="401"/>
      <c r="NHO5" s="401"/>
      <c r="NHP5" s="401"/>
      <c r="NHQ5" s="401"/>
      <c r="NHR5" s="401"/>
      <c r="NHS5" s="401"/>
      <c r="NHT5" s="401"/>
      <c r="NHU5" s="401"/>
      <c r="NHV5" s="401"/>
      <c r="NHW5" s="401"/>
      <c r="NHX5" s="401"/>
      <c r="NHY5" s="401"/>
      <c r="NHZ5" s="401"/>
      <c r="NIA5" s="401"/>
      <c r="NIB5" s="401"/>
      <c r="NIC5" s="401"/>
      <c r="NID5" s="401"/>
      <c r="NIE5" s="401"/>
      <c r="NIF5" s="401"/>
      <c r="NIG5" s="401"/>
      <c r="NIH5" s="401"/>
      <c r="NII5" s="401"/>
      <c r="NIJ5" s="401"/>
      <c r="NIK5" s="401"/>
      <c r="NIL5" s="401"/>
      <c r="NIM5" s="401"/>
      <c r="NIN5" s="401"/>
      <c r="NIO5" s="401"/>
      <c r="NIP5" s="401"/>
      <c r="NIQ5" s="401"/>
      <c r="NIR5" s="401"/>
      <c r="NIS5" s="401"/>
      <c r="NIT5" s="401"/>
      <c r="NIU5" s="401"/>
      <c r="NIV5" s="401"/>
      <c r="NIW5" s="401"/>
      <c r="NIX5" s="401"/>
      <c r="NIY5" s="401"/>
      <c r="NIZ5" s="401"/>
      <c r="NJA5" s="401"/>
      <c r="NJB5" s="401"/>
      <c r="NJC5" s="401"/>
      <c r="NJD5" s="401"/>
      <c r="NJE5" s="401"/>
      <c r="NJF5" s="401"/>
      <c r="NJG5" s="401"/>
      <c r="NJH5" s="401"/>
      <c r="NJI5" s="401"/>
      <c r="NJJ5" s="401"/>
      <c r="NJK5" s="401"/>
      <c r="NJL5" s="401"/>
      <c r="NJM5" s="401"/>
      <c r="NJN5" s="401"/>
      <c r="NJO5" s="401"/>
      <c r="NJP5" s="401"/>
      <c r="NJQ5" s="401"/>
      <c r="NJR5" s="401"/>
      <c r="NJS5" s="401"/>
      <c r="NJT5" s="401"/>
      <c r="NJU5" s="401"/>
      <c r="NJV5" s="401"/>
      <c r="NJW5" s="401"/>
      <c r="NJX5" s="401"/>
      <c r="NJY5" s="401"/>
      <c r="NJZ5" s="401"/>
      <c r="NKA5" s="401"/>
      <c r="NKB5" s="401"/>
      <c r="NKC5" s="401"/>
      <c r="NKD5" s="401"/>
      <c r="NKE5" s="401"/>
      <c r="NKF5" s="401"/>
      <c r="NKG5" s="401"/>
      <c r="NKH5" s="401"/>
      <c r="NKI5" s="401"/>
      <c r="NKJ5" s="401"/>
      <c r="NKK5" s="401"/>
      <c r="NKL5" s="401"/>
      <c r="NKM5" s="401"/>
      <c r="NKN5" s="401"/>
      <c r="NKO5" s="401"/>
      <c r="NKP5" s="401"/>
      <c r="NKQ5" s="401"/>
      <c r="NKR5" s="401"/>
      <c r="NKS5" s="401"/>
      <c r="NKT5" s="401"/>
      <c r="NKU5" s="401"/>
      <c r="NKV5" s="401"/>
      <c r="NKW5" s="401"/>
      <c r="NKX5" s="401"/>
      <c r="NKY5" s="401"/>
      <c r="NKZ5" s="401"/>
      <c r="NLA5" s="401"/>
      <c r="NLB5" s="401"/>
      <c r="NLC5" s="401"/>
      <c r="NLD5" s="401"/>
      <c r="NLE5" s="401"/>
      <c r="NLF5" s="401"/>
      <c r="NLG5" s="401"/>
      <c r="NLH5" s="401"/>
      <c r="NLI5" s="401"/>
      <c r="NLJ5" s="401"/>
      <c r="NLK5" s="401"/>
      <c r="NLL5" s="401"/>
      <c r="NLM5" s="401"/>
      <c r="NLN5" s="401"/>
      <c r="NLO5" s="401"/>
      <c r="NLP5" s="401"/>
      <c r="NLQ5" s="401"/>
      <c r="NLR5" s="401"/>
      <c r="NLS5" s="401"/>
      <c r="NLT5" s="401"/>
      <c r="NLU5" s="401"/>
      <c r="NLV5" s="401"/>
      <c r="NLW5" s="401"/>
      <c r="NLX5" s="401"/>
      <c r="NLY5" s="401"/>
      <c r="NLZ5" s="401"/>
      <c r="NMA5" s="401"/>
      <c r="NMB5" s="401"/>
      <c r="NMC5" s="401"/>
      <c r="NMD5" s="401"/>
      <c r="NME5" s="401"/>
      <c r="NMF5" s="401"/>
      <c r="NMG5" s="401"/>
      <c r="NMH5" s="401"/>
      <c r="NMI5" s="401"/>
      <c r="NMJ5" s="401"/>
      <c r="NMK5" s="401"/>
      <c r="NML5" s="401"/>
      <c r="NMM5" s="401"/>
      <c r="NMN5" s="401"/>
      <c r="NMO5" s="401"/>
      <c r="NMP5" s="401"/>
      <c r="NMQ5" s="401"/>
      <c r="NMR5" s="401"/>
      <c r="NMS5" s="401"/>
      <c r="NMT5" s="401"/>
      <c r="NMU5" s="401"/>
      <c r="NMV5" s="401"/>
      <c r="NMW5" s="401"/>
      <c r="NMX5" s="401"/>
      <c r="NMY5" s="401"/>
      <c r="NMZ5" s="401"/>
      <c r="NNA5" s="401"/>
      <c r="NNB5" s="401"/>
      <c r="NNC5" s="401"/>
      <c r="NND5" s="401"/>
      <c r="NNE5" s="401"/>
      <c r="NNF5" s="401"/>
      <c r="NNG5" s="401"/>
      <c r="NNH5" s="401"/>
      <c r="NNI5" s="401"/>
      <c r="NNJ5" s="401"/>
      <c r="NNK5" s="401"/>
      <c r="NNL5" s="401"/>
      <c r="NNM5" s="401"/>
      <c r="NNN5" s="401"/>
      <c r="NNO5" s="401"/>
      <c r="NNP5" s="401"/>
      <c r="NNQ5" s="401"/>
      <c r="NNR5" s="401"/>
      <c r="NNS5" s="401"/>
      <c r="NNT5" s="401"/>
      <c r="NNU5" s="401"/>
      <c r="NNV5" s="401"/>
      <c r="NNW5" s="401"/>
      <c r="NNX5" s="401"/>
      <c r="NNY5" s="401"/>
      <c r="NNZ5" s="401"/>
      <c r="NOA5" s="401"/>
      <c r="NOB5" s="401"/>
      <c r="NOC5" s="401"/>
      <c r="NOD5" s="401"/>
      <c r="NOE5" s="401"/>
      <c r="NOF5" s="401"/>
      <c r="NOG5" s="401"/>
      <c r="NOH5" s="401"/>
      <c r="NOI5" s="401"/>
      <c r="NOJ5" s="401"/>
      <c r="NOK5" s="401"/>
      <c r="NOL5" s="401"/>
      <c r="NOM5" s="401"/>
      <c r="NON5" s="401"/>
      <c r="NOO5" s="401"/>
      <c r="NOP5" s="401"/>
      <c r="NOQ5" s="401"/>
      <c r="NOR5" s="401"/>
      <c r="NOS5" s="401"/>
      <c r="NOT5" s="401"/>
      <c r="NOU5" s="401"/>
      <c r="NOV5" s="401"/>
      <c r="NOW5" s="401"/>
      <c r="NOX5" s="401"/>
      <c r="NOY5" s="401"/>
      <c r="NOZ5" s="401"/>
      <c r="NPA5" s="401"/>
      <c r="NPB5" s="401"/>
      <c r="NPC5" s="401"/>
      <c r="NPD5" s="401"/>
      <c r="NPE5" s="401"/>
      <c r="NPF5" s="401"/>
      <c r="NPG5" s="401"/>
      <c r="NPH5" s="401"/>
      <c r="NPI5" s="401"/>
      <c r="NPJ5" s="401"/>
      <c r="NPK5" s="401"/>
      <c r="NPL5" s="401"/>
      <c r="NPM5" s="401"/>
      <c r="NPN5" s="401"/>
      <c r="NPO5" s="401"/>
      <c r="NPP5" s="401"/>
      <c r="NPQ5" s="401"/>
      <c r="NPR5" s="401"/>
      <c r="NPS5" s="401"/>
      <c r="NPT5" s="401"/>
      <c r="NPU5" s="401"/>
      <c r="NPV5" s="401"/>
      <c r="NPW5" s="401"/>
      <c r="NPX5" s="401"/>
      <c r="NPY5" s="401"/>
      <c r="NPZ5" s="401"/>
      <c r="NQA5" s="401"/>
      <c r="NQB5" s="401"/>
      <c r="NQC5" s="401"/>
      <c r="NQD5" s="401"/>
      <c r="NQE5" s="401"/>
      <c r="NQF5" s="401"/>
      <c r="NQG5" s="401"/>
      <c r="NQH5" s="401"/>
      <c r="NQI5" s="401"/>
      <c r="NQJ5" s="401"/>
      <c r="NQK5" s="401"/>
      <c r="NQL5" s="401"/>
      <c r="NQM5" s="401"/>
      <c r="NQN5" s="401"/>
      <c r="NQO5" s="401"/>
      <c r="NQP5" s="401"/>
      <c r="NQQ5" s="401"/>
      <c r="NQR5" s="401"/>
      <c r="NQS5" s="401"/>
      <c r="NQT5" s="401"/>
      <c r="NQU5" s="401"/>
      <c r="NQV5" s="401"/>
      <c r="NQW5" s="401"/>
      <c r="NQX5" s="401"/>
      <c r="NQY5" s="401"/>
      <c r="NQZ5" s="401"/>
      <c r="NRA5" s="401"/>
      <c r="NRB5" s="401"/>
      <c r="NRC5" s="401"/>
      <c r="NRD5" s="401"/>
      <c r="NRE5" s="401"/>
      <c r="NRF5" s="401"/>
      <c r="NRG5" s="401"/>
      <c r="NRH5" s="401"/>
      <c r="NRI5" s="401"/>
      <c r="NRJ5" s="401"/>
      <c r="NRK5" s="401"/>
      <c r="NRL5" s="401"/>
      <c r="NRM5" s="401"/>
      <c r="NRN5" s="401"/>
      <c r="NRO5" s="401"/>
      <c r="NRP5" s="401"/>
      <c r="NRQ5" s="401"/>
      <c r="NRR5" s="401"/>
      <c r="NRS5" s="401"/>
      <c r="NRT5" s="401"/>
      <c r="NRU5" s="401"/>
      <c r="NRV5" s="401"/>
      <c r="NRW5" s="401"/>
      <c r="NRX5" s="401"/>
      <c r="NRY5" s="401"/>
      <c r="NRZ5" s="401"/>
      <c r="NSA5" s="401"/>
      <c r="NSB5" s="401"/>
      <c r="NSC5" s="401"/>
      <c r="NSD5" s="401"/>
      <c r="NSE5" s="401"/>
      <c r="NSF5" s="401"/>
      <c r="NSG5" s="401"/>
      <c r="NSH5" s="401"/>
      <c r="NSI5" s="401"/>
      <c r="NSJ5" s="401"/>
      <c r="NSK5" s="401"/>
      <c r="NSL5" s="401"/>
      <c r="NSM5" s="401"/>
      <c r="NSN5" s="401"/>
      <c r="NSO5" s="401"/>
      <c r="NSP5" s="401"/>
      <c r="NSQ5" s="401"/>
      <c r="NSR5" s="401"/>
      <c r="NSS5" s="401"/>
      <c r="NST5" s="401"/>
      <c r="NSU5" s="401"/>
      <c r="NSV5" s="401"/>
      <c r="NSW5" s="401"/>
      <c r="NSX5" s="401"/>
      <c r="NSY5" s="401"/>
      <c r="NSZ5" s="401"/>
      <c r="NTA5" s="401"/>
      <c r="NTB5" s="401"/>
      <c r="NTC5" s="401"/>
      <c r="NTD5" s="401"/>
      <c r="NTE5" s="401"/>
      <c r="NTF5" s="401"/>
      <c r="NTG5" s="401"/>
      <c r="NTH5" s="401"/>
      <c r="NTI5" s="401"/>
      <c r="NTJ5" s="401"/>
      <c r="NTK5" s="401"/>
      <c r="NTL5" s="401"/>
      <c r="NTM5" s="401"/>
      <c r="NTN5" s="401"/>
      <c r="NTO5" s="401"/>
      <c r="NTP5" s="401"/>
      <c r="NTQ5" s="401"/>
      <c r="NTR5" s="401"/>
      <c r="NTS5" s="401"/>
      <c r="NTT5" s="401"/>
      <c r="NTU5" s="401"/>
      <c r="NTV5" s="401"/>
      <c r="NTW5" s="401"/>
      <c r="NTX5" s="401"/>
      <c r="NTY5" s="401"/>
      <c r="NTZ5" s="401"/>
      <c r="NUA5" s="401"/>
      <c r="NUB5" s="401"/>
      <c r="NUC5" s="401"/>
      <c r="NUD5" s="401"/>
      <c r="NUE5" s="401"/>
      <c r="NUF5" s="401"/>
      <c r="NUG5" s="401"/>
      <c r="NUH5" s="401"/>
      <c r="NUI5" s="401"/>
      <c r="NUJ5" s="401"/>
      <c r="NUK5" s="401"/>
      <c r="NUL5" s="401"/>
      <c r="NUM5" s="401"/>
      <c r="NUN5" s="401"/>
      <c r="NUO5" s="401"/>
      <c r="NUP5" s="401"/>
      <c r="NUQ5" s="401"/>
      <c r="NUR5" s="401"/>
      <c r="NUS5" s="401"/>
      <c r="NUT5" s="401"/>
      <c r="NUU5" s="401"/>
      <c r="NUV5" s="401"/>
      <c r="NUW5" s="401"/>
      <c r="NUX5" s="401"/>
      <c r="NUY5" s="401"/>
      <c r="NUZ5" s="401"/>
      <c r="NVA5" s="401"/>
      <c r="NVB5" s="401"/>
      <c r="NVC5" s="401"/>
      <c r="NVD5" s="401"/>
      <c r="NVE5" s="401"/>
      <c r="NVF5" s="401"/>
      <c r="NVG5" s="401"/>
      <c r="NVH5" s="401"/>
      <c r="NVI5" s="401"/>
      <c r="NVJ5" s="401"/>
      <c r="NVK5" s="401"/>
      <c r="NVL5" s="401"/>
      <c r="NVM5" s="401"/>
      <c r="NVN5" s="401"/>
      <c r="NVO5" s="401"/>
      <c r="NVP5" s="401"/>
      <c r="NVQ5" s="401"/>
      <c r="NVR5" s="401"/>
      <c r="NVS5" s="401"/>
      <c r="NVT5" s="401"/>
      <c r="NVU5" s="401"/>
      <c r="NVV5" s="401"/>
      <c r="NVW5" s="401"/>
      <c r="NVX5" s="401"/>
      <c r="NVY5" s="401"/>
      <c r="NVZ5" s="401"/>
      <c r="NWA5" s="401"/>
      <c r="NWB5" s="401"/>
      <c r="NWC5" s="401"/>
      <c r="NWD5" s="401"/>
      <c r="NWE5" s="401"/>
      <c r="NWF5" s="401"/>
      <c r="NWG5" s="401"/>
      <c r="NWH5" s="401"/>
      <c r="NWI5" s="401"/>
      <c r="NWJ5" s="401"/>
      <c r="NWK5" s="401"/>
      <c r="NWL5" s="401"/>
      <c r="NWM5" s="401"/>
      <c r="NWN5" s="401"/>
      <c r="NWO5" s="401"/>
      <c r="NWP5" s="401"/>
      <c r="NWQ5" s="401"/>
      <c r="NWR5" s="401"/>
      <c r="NWS5" s="401"/>
      <c r="NWT5" s="401"/>
      <c r="NWU5" s="401"/>
      <c r="NWV5" s="401"/>
      <c r="NWW5" s="401"/>
      <c r="NWX5" s="401"/>
      <c r="NWY5" s="401"/>
      <c r="NWZ5" s="401"/>
      <c r="NXA5" s="401"/>
      <c r="NXB5" s="401"/>
      <c r="NXC5" s="401"/>
      <c r="NXD5" s="401"/>
      <c r="NXE5" s="401"/>
      <c r="NXF5" s="401"/>
      <c r="NXG5" s="401"/>
      <c r="NXH5" s="401"/>
      <c r="NXI5" s="401"/>
      <c r="NXJ5" s="401"/>
      <c r="NXK5" s="401"/>
      <c r="NXL5" s="401"/>
      <c r="NXM5" s="401"/>
      <c r="NXN5" s="401"/>
      <c r="NXO5" s="401"/>
      <c r="NXP5" s="401"/>
      <c r="NXQ5" s="401"/>
      <c r="NXR5" s="401"/>
      <c r="NXS5" s="401"/>
      <c r="NXT5" s="401"/>
      <c r="NXU5" s="401"/>
      <c r="NXV5" s="401"/>
      <c r="NXW5" s="401"/>
      <c r="NXX5" s="401"/>
      <c r="NXY5" s="401"/>
      <c r="NXZ5" s="401"/>
      <c r="NYA5" s="401"/>
      <c r="NYB5" s="401"/>
      <c r="NYC5" s="401"/>
      <c r="NYD5" s="401"/>
      <c r="NYE5" s="401"/>
      <c r="NYF5" s="401"/>
      <c r="NYG5" s="401"/>
      <c r="NYH5" s="401"/>
      <c r="NYI5" s="401"/>
      <c r="NYJ5" s="401"/>
      <c r="NYK5" s="401"/>
      <c r="NYL5" s="401"/>
      <c r="NYM5" s="401"/>
      <c r="NYN5" s="401"/>
      <c r="NYO5" s="401"/>
      <c r="NYP5" s="401"/>
      <c r="NYQ5" s="401"/>
      <c r="NYR5" s="401"/>
      <c r="NYS5" s="401"/>
      <c r="NYT5" s="401"/>
      <c r="NYU5" s="401"/>
      <c r="NYV5" s="401"/>
      <c r="NYW5" s="401"/>
      <c r="NYX5" s="401"/>
      <c r="NYY5" s="401"/>
      <c r="NYZ5" s="401"/>
      <c r="NZA5" s="401"/>
      <c r="NZB5" s="401"/>
      <c r="NZC5" s="401"/>
      <c r="NZD5" s="401"/>
      <c r="NZE5" s="401"/>
      <c r="NZF5" s="401"/>
      <c r="NZG5" s="401"/>
      <c r="NZH5" s="401"/>
      <c r="NZI5" s="401"/>
      <c r="NZJ5" s="401"/>
      <c r="NZK5" s="401"/>
      <c r="NZL5" s="401"/>
      <c r="NZM5" s="401"/>
      <c r="NZN5" s="401"/>
      <c r="NZO5" s="401"/>
      <c r="NZP5" s="401"/>
      <c r="NZQ5" s="401"/>
      <c r="NZR5" s="401"/>
      <c r="NZS5" s="401"/>
      <c r="NZT5" s="401"/>
      <c r="NZU5" s="401"/>
      <c r="NZV5" s="401"/>
      <c r="NZW5" s="401"/>
      <c r="NZX5" s="401"/>
      <c r="NZY5" s="401"/>
      <c r="NZZ5" s="401"/>
      <c r="OAA5" s="401"/>
      <c r="OAB5" s="401"/>
      <c r="OAC5" s="401"/>
      <c r="OAD5" s="401"/>
      <c r="OAE5" s="401"/>
      <c r="OAF5" s="401"/>
      <c r="OAG5" s="401"/>
      <c r="OAH5" s="401"/>
      <c r="OAI5" s="401"/>
      <c r="OAJ5" s="401"/>
      <c r="OAK5" s="401"/>
      <c r="OAL5" s="401"/>
      <c r="OAM5" s="401"/>
      <c r="OAN5" s="401"/>
      <c r="OAO5" s="401"/>
      <c r="OAP5" s="401"/>
      <c r="OAQ5" s="401"/>
      <c r="OAR5" s="401"/>
      <c r="OAS5" s="401"/>
      <c r="OAT5" s="401"/>
      <c r="OAU5" s="401"/>
      <c r="OAV5" s="401"/>
      <c r="OAW5" s="401"/>
      <c r="OAX5" s="401"/>
      <c r="OAY5" s="401"/>
      <c r="OAZ5" s="401"/>
      <c r="OBA5" s="401"/>
      <c r="OBB5" s="401"/>
      <c r="OBC5" s="401"/>
      <c r="OBD5" s="401"/>
      <c r="OBE5" s="401"/>
      <c r="OBF5" s="401"/>
      <c r="OBG5" s="401"/>
      <c r="OBH5" s="401"/>
      <c r="OBI5" s="401"/>
      <c r="OBJ5" s="401"/>
      <c r="OBK5" s="401"/>
      <c r="OBL5" s="401"/>
      <c r="OBM5" s="401"/>
      <c r="OBN5" s="401"/>
      <c r="OBO5" s="401"/>
      <c r="OBP5" s="401"/>
      <c r="OBQ5" s="401"/>
      <c r="OBR5" s="401"/>
      <c r="OBS5" s="401"/>
      <c r="OBT5" s="401"/>
      <c r="OBU5" s="401"/>
      <c r="OBV5" s="401"/>
      <c r="OBW5" s="401"/>
      <c r="OBX5" s="401"/>
      <c r="OBY5" s="401"/>
      <c r="OBZ5" s="401"/>
      <c r="OCA5" s="401"/>
      <c r="OCB5" s="401"/>
      <c r="OCC5" s="401"/>
      <c r="OCD5" s="401"/>
      <c r="OCE5" s="401"/>
      <c r="OCF5" s="401"/>
      <c r="OCG5" s="401"/>
      <c r="OCH5" s="401"/>
      <c r="OCI5" s="401"/>
      <c r="OCJ5" s="401"/>
      <c r="OCK5" s="401"/>
      <c r="OCL5" s="401"/>
      <c r="OCM5" s="401"/>
      <c r="OCN5" s="401"/>
      <c r="OCO5" s="401"/>
      <c r="OCP5" s="401"/>
      <c r="OCQ5" s="401"/>
      <c r="OCR5" s="401"/>
      <c r="OCS5" s="401"/>
      <c r="OCT5" s="401"/>
      <c r="OCU5" s="401"/>
      <c r="OCV5" s="401"/>
      <c r="OCW5" s="401"/>
      <c r="OCX5" s="401"/>
      <c r="OCY5" s="401"/>
      <c r="OCZ5" s="401"/>
      <c r="ODA5" s="401"/>
      <c r="ODB5" s="401"/>
      <c r="ODC5" s="401"/>
      <c r="ODD5" s="401"/>
      <c r="ODE5" s="401"/>
      <c r="ODF5" s="401"/>
      <c r="ODG5" s="401"/>
      <c r="ODH5" s="401"/>
      <c r="ODI5" s="401"/>
      <c r="ODJ5" s="401"/>
      <c r="ODK5" s="401"/>
      <c r="ODL5" s="401"/>
      <c r="ODM5" s="401"/>
      <c r="ODN5" s="401"/>
      <c r="ODO5" s="401"/>
      <c r="ODP5" s="401"/>
      <c r="ODQ5" s="401"/>
      <c r="ODR5" s="401"/>
      <c r="ODS5" s="401"/>
      <c r="ODT5" s="401"/>
      <c r="ODU5" s="401"/>
      <c r="ODV5" s="401"/>
      <c r="ODW5" s="401"/>
      <c r="ODX5" s="401"/>
      <c r="ODY5" s="401"/>
      <c r="ODZ5" s="401"/>
      <c r="OEA5" s="401"/>
      <c r="OEB5" s="401"/>
      <c r="OEC5" s="401"/>
      <c r="OED5" s="401"/>
      <c r="OEE5" s="401"/>
      <c r="OEF5" s="401"/>
      <c r="OEG5" s="401"/>
      <c r="OEH5" s="401"/>
      <c r="OEI5" s="401"/>
      <c r="OEJ5" s="401"/>
      <c r="OEK5" s="401"/>
      <c r="OEL5" s="401"/>
      <c r="OEM5" s="401"/>
      <c r="OEN5" s="401"/>
      <c r="OEO5" s="401"/>
      <c r="OEP5" s="401"/>
      <c r="OEQ5" s="401"/>
      <c r="OER5" s="401"/>
      <c r="OES5" s="401"/>
      <c r="OET5" s="401"/>
      <c r="OEU5" s="401"/>
      <c r="OEV5" s="401"/>
      <c r="OEW5" s="401"/>
      <c r="OEX5" s="401"/>
      <c r="OEY5" s="401"/>
      <c r="OEZ5" s="401"/>
      <c r="OFA5" s="401"/>
      <c r="OFB5" s="401"/>
      <c r="OFC5" s="401"/>
      <c r="OFD5" s="401"/>
      <c r="OFE5" s="401"/>
      <c r="OFF5" s="401"/>
      <c r="OFG5" s="401"/>
      <c r="OFH5" s="401"/>
      <c r="OFI5" s="401"/>
      <c r="OFJ5" s="401"/>
      <c r="OFK5" s="401"/>
      <c r="OFL5" s="401"/>
      <c r="OFM5" s="401"/>
      <c r="OFN5" s="401"/>
      <c r="OFO5" s="401"/>
      <c r="OFP5" s="401"/>
      <c r="OFQ5" s="401"/>
      <c r="OFR5" s="401"/>
      <c r="OFS5" s="401"/>
      <c r="OFT5" s="401"/>
      <c r="OFU5" s="401"/>
      <c r="OFV5" s="401"/>
      <c r="OFW5" s="401"/>
      <c r="OFX5" s="401"/>
      <c r="OFY5" s="401"/>
      <c r="OFZ5" s="401"/>
      <c r="OGA5" s="401"/>
      <c r="OGB5" s="401"/>
      <c r="OGC5" s="401"/>
      <c r="OGD5" s="401"/>
      <c r="OGE5" s="401"/>
      <c r="OGF5" s="401"/>
      <c r="OGG5" s="401"/>
      <c r="OGH5" s="401"/>
      <c r="OGI5" s="401"/>
      <c r="OGJ5" s="401"/>
      <c r="OGK5" s="401"/>
      <c r="OGL5" s="401"/>
      <c r="OGM5" s="401"/>
      <c r="OGN5" s="401"/>
      <c r="OGO5" s="401"/>
      <c r="OGP5" s="401"/>
      <c r="OGQ5" s="401"/>
      <c r="OGR5" s="401"/>
      <c r="OGS5" s="401"/>
      <c r="OGT5" s="401"/>
      <c r="OGU5" s="401"/>
      <c r="OGV5" s="401"/>
      <c r="OGW5" s="401"/>
      <c r="OGX5" s="401"/>
      <c r="OGY5" s="401"/>
      <c r="OGZ5" s="401"/>
      <c r="OHA5" s="401"/>
      <c r="OHB5" s="401"/>
      <c r="OHC5" s="401"/>
      <c r="OHD5" s="401"/>
      <c r="OHE5" s="401"/>
      <c r="OHF5" s="401"/>
      <c r="OHG5" s="401"/>
      <c r="OHH5" s="401"/>
      <c r="OHI5" s="401"/>
      <c r="OHJ5" s="401"/>
      <c r="OHK5" s="401"/>
      <c r="OHL5" s="401"/>
      <c r="OHM5" s="401"/>
      <c r="OHN5" s="401"/>
      <c r="OHO5" s="401"/>
      <c r="OHP5" s="401"/>
      <c r="OHQ5" s="401"/>
      <c r="OHR5" s="401"/>
      <c r="OHS5" s="401"/>
      <c r="OHT5" s="401"/>
      <c r="OHU5" s="401"/>
      <c r="OHV5" s="401"/>
      <c r="OHW5" s="401"/>
      <c r="OHX5" s="401"/>
      <c r="OHY5" s="401"/>
      <c r="OHZ5" s="401"/>
      <c r="OIA5" s="401"/>
      <c r="OIB5" s="401"/>
      <c r="OIC5" s="401"/>
      <c r="OID5" s="401"/>
      <c r="OIE5" s="401"/>
      <c r="OIF5" s="401"/>
      <c r="OIG5" s="401"/>
      <c r="OIH5" s="401"/>
      <c r="OII5" s="401"/>
      <c r="OIJ5" s="401"/>
      <c r="OIK5" s="401"/>
      <c r="OIL5" s="401"/>
      <c r="OIM5" s="401"/>
      <c r="OIN5" s="401"/>
      <c r="OIO5" s="401"/>
      <c r="OIP5" s="401"/>
      <c r="OIQ5" s="401"/>
      <c r="OIR5" s="401"/>
      <c r="OIS5" s="401"/>
      <c r="OIT5" s="401"/>
      <c r="OIU5" s="401"/>
      <c r="OIV5" s="401"/>
      <c r="OIW5" s="401"/>
      <c r="OIX5" s="401"/>
      <c r="OIY5" s="401"/>
      <c r="OIZ5" s="401"/>
      <c r="OJA5" s="401"/>
      <c r="OJB5" s="401"/>
      <c r="OJC5" s="401"/>
      <c r="OJD5" s="401"/>
      <c r="OJE5" s="401"/>
      <c r="OJF5" s="401"/>
      <c r="OJG5" s="401"/>
      <c r="OJH5" s="401"/>
      <c r="OJI5" s="401"/>
      <c r="OJJ5" s="401"/>
      <c r="OJK5" s="401"/>
      <c r="OJL5" s="401"/>
      <c r="OJM5" s="401"/>
      <c r="OJN5" s="401"/>
      <c r="OJO5" s="401"/>
      <c r="OJP5" s="401"/>
      <c r="OJQ5" s="401"/>
      <c r="OJR5" s="401"/>
      <c r="OJS5" s="401"/>
      <c r="OJT5" s="401"/>
      <c r="OJU5" s="401"/>
      <c r="OJV5" s="401"/>
      <c r="OJW5" s="401"/>
      <c r="OJX5" s="401"/>
      <c r="OJY5" s="401"/>
      <c r="OJZ5" s="401"/>
      <c r="OKA5" s="401"/>
      <c r="OKB5" s="401"/>
      <c r="OKC5" s="401"/>
      <c r="OKD5" s="401"/>
      <c r="OKE5" s="401"/>
      <c r="OKF5" s="401"/>
      <c r="OKG5" s="401"/>
      <c r="OKH5" s="401"/>
      <c r="OKI5" s="401"/>
      <c r="OKJ5" s="401"/>
      <c r="OKK5" s="401"/>
      <c r="OKL5" s="401"/>
      <c r="OKM5" s="401"/>
      <c r="OKN5" s="401"/>
      <c r="OKO5" s="401"/>
      <c r="OKP5" s="401"/>
      <c r="OKQ5" s="401"/>
      <c r="OKR5" s="401"/>
      <c r="OKS5" s="401"/>
      <c r="OKT5" s="401"/>
      <c r="OKU5" s="401"/>
      <c r="OKV5" s="401"/>
      <c r="OKW5" s="401"/>
      <c r="OKX5" s="401"/>
      <c r="OKY5" s="401"/>
      <c r="OKZ5" s="401"/>
      <c r="OLA5" s="401"/>
      <c r="OLB5" s="401"/>
      <c r="OLC5" s="401"/>
      <c r="OLD5" s="401"/>
      <c r="OLE5" s="401"/>
      <c r="OLF5" s="401"/>
      <c r="OLG5" s="401"/>
      <c r="OLH5" s="401"/>
      <c r="OLI5" s="401"/>
      <c r="OLJ5" s="401"/>
      <c r="OLK5" s="401"/>
      <c r="OLL5" s="401"/>
      <c r="OLM5" s="401"/>
      <c r="OLN5" s="401"/>
      <c r="OLO5" s="401"/>
      <c r="OLP5" s="401"/>
      <c r="OLQ5" s="401"/>
      <c r="OLR5" s="401"/>
      <c r="OLS5" s="401"/>
      <c r="OLT5" s="401"/>
      <c r="OLU5" s="401"/>
      <c r="OLV5" s="401"/>
      <c r="OLW5" s="401"/>
      <c r="OLX5" s="401"/>
      <c r="OLY5" s="401"/>
      <c r="OLZ5" s="401"/>
      <c r="OMA5" s="401"/>
      <c r="OMB5" s="401"/>
      <c r="OMC5" s="401"/>
      <c r="OMD5" s="401"/>
      <c r="OME5" s="401"/>
      <c r="OMF5" s="401"/>
      <c r="OMG5" s="401"/>
      <c r="OMH5" s="401"/>
      <c r="OMI5" s="401"/>
      <c r="OMJ5" s="401"/>
      <c r="OMK5" s="401"/>
      <c r="OML5" s="401"/>
      <c r="OMM5" s="401"/>
      <c r="OMN5" s="401"/>
      <c r="OMO5" s="401"/>
      <c r="OMP5" s="401"/>
      <c r="OMQ5" s="401"/>
      <c r="OMR5" s="401"/>
      <c r="OMS5" s="401"/>
      <c r="OMT5" s="401"/>
      <c r="OMU5" s="401"/>
      <c r="OMV5" s="401"/>
      <c r="OMW5" s="401"/>
      <c r="OMX5" s="401"/>
      <c r="OMY5" s="401"/>
      <c r="OMZ5" s="401"/>
      <c r="ONA5" s="401"/>
      <c r="ONB5" s="401"/>
      <c r="ONC5" s="401"/>
      <c r="OND5" s="401"/>
      <c r="ONE5" s="401"/>
      <c r="ONF5" s="401"/>
      <c r="ONG5" s="401"/>
      <c r="ONH5" s="401"/>
      <c r="ONI5" s="401"/>
      <c r="ONJ5" s="401"/>
      <c r="ONK5" s="401"/>
      <c r="ONL5" s="401"/>
      <c r="ONM5" s="401"/>
      <c r="ONN5" s="401"/>
      <c r="ONO5" s="401"/>
      <c r="ONP5" s="401"/>
      <c r="ONQ5" s="401"/>
      <c r="ONR5" s="401"/>
      <c r="ONS5" s="401"/>
      <c r="ONT5" s="401"/>
      <c r="ONU5" s="401"/>
      <c r="ONV5" s="401"/>
      <c r="ONW5" s="401"/>
      <c r="ONX5" s="401"/>
      <c r="ONY5" s="401"/>
      <c r="ONZ5" s="401"/>
      <c r="OOA5" s="401"/>
      <c r="OOB5" s="401"/>
      <c r="OOC5" s="401"/>
      <c r="OOD5" s="401"/>
      <c r="OOE5" s="401"/>
      <c r="OOF5" s="401"/>
      <c r="OOG5" s="401"/>
      <c r="OOH5" s="401"/>
      <c r="OOI5" s="401"/>
      <c r="OOJ5" s="401"/>
      <c r="OOK5" s="401"/>
      <c r="OOL5" s="401"/>
      <c r="OOM5" s="401"/>
      <c r="OON5" s="401"/>
      <c r="OOO5" s="401"/>
      <c r="OOP5" s="401"/>
      <c r="OOQ5" s="401"/>
      <c r="OOR5" s="401"/>
      <c r="OOS5" s="401"/>
      <c r="OOT5" s="401"/>
      <c r="OOU5" s="401"/>
      <c r="OOV5" s="401"/>
      <c r="OOW5" s="401"/>
      <c r="OOX5" s="401"/>
      <c r="OOY5" s="401"/>
      <c r="OOZ5" s="401"/>
      <c r="OPA5" s="401"/>
      <c r="OPB5" s="401"/>
      <c r="OPC5" s="401"/>
      <c r="OPD5" s="401"/>
      <c r="OPE5" s="401"/>
      <c r="OPF5" s="401"/>
      <c r="OPG5" s="401"/>
      <c r="OPH5" s="401"/>
      <c r="OPI5" s="401"/>
      <c r="OPJ5" s="401"/>
      <c r="OPK5" s="401"/>
      <c r="OPL5" s="401"/>
      <c r="OPM5" s="401"/>
      <c r="OPN5" s="401"/>
      <c r="OPO5" s="401"/>
      <c r="OPP5" s="401"/>
      <c r="OPQ5" s="401"/>
      <c r="OPR5" s="401"/>
      <c r="OPS5" s="401"/>
      <c r="OPT5" s="401"/>
      <c r="OPU5" s="401"/>
      <c r="OPV5" s="401"/>
      <c r="OPW5" s="401"/>
      <c r="OPX5" s="401"/>
      <c r="OPY5" s="401"/>
      <c r="OPZ5" s="401"/>
      <c r="OQA5" s="401"/>
      <c r="OQB5" s="401"/>
      <c r="OQC5" s="401"/>
      <c r="OQD5" s="401"/>
      <c r="OQE5" s="401"/>
      <c r="OQF5" s="401"/>
      <c r="OQG5" s="401"/>
      <c r="OQH5" s="401"/>
      <c r="OQI5" s="401"/>
      <c r="OQJ5" s="401"/>
      <c r="OQK5" s="401"/>
      <c r="OQL5" s="401"/>
      <c r="OQM5" s="401"/>
      <c r="OQN5" s="401"/>
      <c r="OQO5" s="401"/>
      <c r="OQP5" s="401"/>
      <c r="OQQ5" s="401"/>
      <c r="OQR5" s="401"/>
      <c r="OQS5" s="401"/>
      <c r="OQT5" s="401"/>
      <c r="OQU5" s="401"/>
      <c r="OQV5" s="401"/>
      <c r="OQW5" s="401"/>
      <c r="OQX5" s="401"/>
      <c r="OQY5" s="401"/>
      <c r="OQZ5" s="401"/>
      <c r="ORA5" s="401"/>
      <c r="ORB5" s="401"/>
      <c r="ORC5" s="401"/>
      <c r="ORD5" s="401"/>
      <c r="ORE5" s="401"/>
      <c r="ORF5" s="401"/>
      <c r="ORG5" s="401"/>
      <c r="ORH5" s="401"/>
      <c r="ORI5" s="401"/>
      <c r="ORJ5" s="401"/>
      <c r="ORK5" s="401"/>
      <c r="ORL5" s="401"/>
      <c r="ORM5" s="401"/>
      <c r="ORN5" s="401"/>
      <c r="ORO5" s="401"/>
      <c r="ORP5" s="401"/>
      <c r="ORQ5" s="401"/>
      <c r="ORR5" s="401"/>
      <c r="ORS5" s="401"/>
      <c r="ORT5" s="401"/>
      <c r="ORU5" s="401"/>
      <c r="ORV5" s="401"/>
      <c r="ORW5" s="401"/>
      <c r="ORX5" s="401"/>
      <c r="ORY5" s="401"/>
      <c r="ORZ5" s="401"/>
      <c r="OSA5" s="401"/>
      <c r="OSB5" s="401"/>
      <c r="OSC5" s="401"/>
      <c r="OSD5" s="401"/>
      <c r="OSE5" s="401"/>
      <c r="OSF5" s="401"/>
      <c r="OSG5" s="401"/>
      <c r="OSH5" s="401"/>
      <c r="OSI5" s="401"/>
      <c r="OSJ5" s="401"/>
      <c r="OSK5" s="401"/>
      <c r="OSL5" s="401"/>
      <c r="OSM5" s="401"/>
      <c r="OSN5" s="401"/>
      <c r="OSO5" s="401"/>
      <c r="OSP5" s="401"/>
      <c r="OSQ5" s="401"/>
      <c r="OSR5" s="401"/>
      <c r="OSS5" s="401"/>
      <c r="OST5" s="401"/>
      <c r="OSU5" s="401"/>
      <c r="OSV5" s="401"/>
      <c r="OSW5" s="401"/>
      <c r="OSX5" s="401"/>
      <c r="OSY5" s="401"/>
      <c r="OSZ5" s="401"/>
      <c r="OTA5" s="401"/>
      <c r="OTB5" s="401"/>
      <c r="OTC5" s="401"/>
      <c r="OTD5" s="401"/>
      <c r="OTE5" s="401"/>
      <c r="OTF5" s="401"/>
      <c r="OTG5" s="401"/>
      <c r="OTH5" s="401"/>
      <c r="OTI5" s="401"/>
      <c r="OTJ5" s="401"/>
      <c r="OTK5" s="401"/>
      <c r="OTL5" s="401"/>
      <c r="OTM5" s="401"/>
      <c r="OTN5" s="401"/>
      <c r="OTO5" s="401"/>
      <c r="OTP5" s="401"/>
      <c r="OTQ5" s="401"/>
      <c r="OTR5" s="401"/>
      <c r="OTS5" s="401"/>
      <c r="OTT5" s="401"/>
      <c r="OTU5" s="401"/>
      <c r="OTV5" s="401"/>
      <c r="OTW5" s="401"/>
      <c r="OTX5" s="401"/>
      <c r="OTY5" s="401"/>
      <c r="OTZ5" s="401"/>
      <c r="OUA5" s="401"/>
      <c r="OUB5" s="401"/>
      <c r="OUC5" s="401"/>
      <c r="OUD5" s="401"/>
      <c r="OUE5" s="401"/>
      <c r="OUF5" s="401"/>
      <c r="OUG5" s="401"/>
      <c r="OUH5" s="401"/>
      <c r="OUI5" s="401"/>
      <c r="OUJ5" s="401"/>
      <c r="OUK5" s="401"/>
      <c r="OUL5" s="401"/>
      <c r="OUM5" s="401"/>
      <c r="OUN5" s="401"/>
      <c r="OUO5" s="401"/>
      <c r="OUP5" s="401"/>
      <c r="OUQ5" s="401"/>
      <c r="OUR5" s="401"/>
      <c r="OUS5" s="401"/>
      <c r="OUT5" s="401"/>
      <c r="OUU5" s="401"/>
      <c r="OUV5" s="401"/>
      <c r="OUW5" s="401"/>
      <c r="OUX5" s="401"/>
      <c r="OUY5" s="401"/>
      <c r="OUZ5" s="401"/>
      <c r="OVA5" s="401"/>
      <c r="OVB5" s="401"/>
      <c r="OVC5" s="401"/>
      <c r="OVD5" s="401"/>
      <c r="OVE5" s="401"/>
      <c r="OVF5" s="401"/>
      <c r="OVG5" s="401"/>
      <c r="OVH5" s="401"/>
      <c r="OVI5" s="401"/>
      <c r="OVJ5" s="401"/>
      <c r="OVK5" s="401"/>
      <c r="OVL5" s="401"/>
      <c r="OVM5" s="401"/>
      <c r="OVN5" s="401"/>
      <c r="OVO5" s="401"/>
      <c r="OVP5" s="401"/>
      <c r="OVQ5" s="401"/>
      <c r="OVR5" s="401"/>
      <c r="OVS5" s="401"/>
      <c r="OVT5" s="401"/>
      <c r="OVU5" s="401"/>
      <c r="OVV5" s="401"/>
      <c r="OVW5" s="401"/>
      <c r="OVX5" s="401"/>
      <c r="OVY5" s="401"/>
      <c r="OVZ5" s="401"/>
      <c r="OWA5" s="401"/>
      <c r="OWB5" s="401"/>
      <c r="OWC5" s="401"/>
      <c r="OWD5" s="401"/>
      <c r="OWE5" s="401"/>
      <c r="OWF5" s="401"/>
      <c r="OWG5" s="401"/>
      <c r="OWH5" s="401"/>
      <c r="OWI5" s="401"/>
      <c r="OWJ5" s="401"/>
      <c r="OWK5" s="401"/>
      <c r="OWL5" s="401"/>
      <c r="OWM5" s="401"/>
      <c r="OWN5" s="401"/>
      <c r="OWO5" s="401"/>
      <c r="OWP5" s="401"/>
      <c r="OWQ5" s="401"/>
      <c r="OWR5" s="401"/>
      <c r="OWS5" s="401"/>
      <c r="OWT5" s="401"/>
      <c r="OWU5" s="401"/>
      <c r="OWV5" s="401"/>
      <c r="OWW5" s="401"/>
      <c r="OWX5" s="401"/>
      <c r="OWY5" s="401"/>
      <c r="OWZ5" s="401"/>
      <c r="OXA5" s="401"/>
      <c r="OXB5" s="401"/>
      <c r="OXC5" s="401"/>
      <c r="OXD5" s="401"/>
      <c r="OXE5" s="401"/>
      <c r="OXF5" s="401"/>
      <c r="OXG5" s="401"/>
      <c r="OXH5" s="401"/>
      <c r="OXI5" s="401"/>
      <c r="OXJ5" s="401"/>
      <c r="OXK5" s="401"/>
      <c r="OXL5" s="401"/>
      <c r="OXM5" s="401"/>
      <c r="OXN5" s="401"/>
      <c r="OXO5" s="401"/>
      <c r="OXP5" s="401"/>
      <c r="OXQ5" s="401"/>
      <c r="OXR5" s="401"/>
      <c r="OXS5" s="401"/>
      <c r="OXT5" s="401"/>
      <c r="OXU5" s="401"/>
      <c r="OXV5" s="401"/>
      <c r="OXW5" s="401"/>
      <c r="OXX5" s="401"/>
      <c r="OXY5" s="401"/>
      <c r="OXZ5" s="401"/>
      <c r="OYA5" s="401"/>
      <c r="OYB5" s="401"/>
      <c r="OYC5" s="401"/>
      <c r="OYD5" s="401"/>
      <c r="OYE5" s="401"/>
      <c r="OYF5" s="401"/>
      <c r="OYG5" s="401"/>
      <c r="OYH5" s="401"/>
      <c r="OYI5" s="401"/>
      <c r="OYJ5" s="401"/>
      <c r="OYK5" s="401"/>
      <c r="OYL5" s="401"/>
      <c r="OYM5" s="401"/>
      <c r="OYN5" s="401"/>
      <c r="OYO5" s="401"/>
      <c r="OYP5" s="401"/>
      <c r="OYQ5" s="401"/>
      <c r="OYR5" s="401"/>
      <c r="OYS5" s="401"/>
      <c r="OYT5" s="401"/>
      <c r="OYU5" s="401"/>
      <c r="OYV5" s="401"/>
      <c r="OYW5" s="401"/>
      <c r="OYX5" s="401"/>
      <c r="OYY5" s="401"/>
      <c r="OYZ5" s="401"/>
      <c r="OZA5" s="401"/>
      <c r="OZB5" s="401"/>
      <c r="OZC5" s="401"/>
      <c r="OZD5" s="401"/>
      <c r="OZE5" s="401"/>
      <c r="OZF5" s="401"/>
      <c r="OZG5" s="401"/>
      <c r="OZH5" s="401"/>
      <c r="OZI5" s="401"/>
      <c r="OZJ5" s="401"/>
      <c r="OZK5" s="401"/>
      <c r="OZL5" s="401"/>
      <c r="OZM5" s="401"/>
      <c r="OZN5" s="401"/>
      <c r="OZO5" s="401"/>
      <c r="OZP5" s="401"/>
      <c r="OZQ5" s="401"/>
      <c r="OZR5" s="401"/>
      <c r="OZS5" s="401"/>
      <c r="OZT5" s="401"/>
      <c r="OZU5" s="401"/>
      <c r="OZV5" s="401"/>
      <c r="OZW5" s="401"/>
      <c r="OZX5" s="401"/>
      <c r="OZY5" s="401"/>
      <c r="OZZ5" s="401"/>
      <c r="PAA5" s="401"/>
      <c r="PAB5" s="401"/>
      <c r="PAC5" s="401"/>
      <c r="PAD5" s="401"/>
      <c r="PAE5" s="401"/>
      <c r="PAF5" s="401"/>
      <c r="PAG5" s="401"/>
      <c r="PAH5" s="401"/>
      <c r="PAI5" s="401"/>
      <c r="PAJ5" s="401"/>
      <c r="PAK5" s="401"/>
      <c r="PAL5" s="401"/>
      <c r="PAM5" s="401"/>
      <c r="PAN5" s="401"/>
      <c r="PAO5" s="401"/>
      <c r="PAP5" s="401"/>
      <c r="PAQ5" s="401"/>
      <c r="PAR5" s="401"/>
      <c r="PAS5" s="401"/>
      <c r="PAT5" s="401"/>
      <c r="PAU5" s="401"/>
      <c r="PAV5" s="401"/>
      <c r="PAW5" s="401"/>
      <c r="PAX5" s="401"/>
      <c r="PAY5" s="401"/>
      <c r="PAZ5" s="401"/>
      <c r="PBA5" s="401"/>
      <c r="PBB5" s="401"/>
      <c r="PBC5" s="401"/>
      <c r="PBD5" s="401"/>
      <c r="PBE5" s="401"/>
      <c r="PBF5" s="401"/>
      <c r="PBG5" s="401"/>
      <c r="PBH5" s="401"/>
      <c r="PBI5" s="401"/>
      <c r="PBJ5" s="401"/>
      <c r="PBK5" s="401"/>
      <c r="PBL5" s="401"/>
      <c r="PBM5" s="401"/>
      <c r="PBN5" s="401"/>
      <c r="PBO5" s="401"/>
      <c r="PBP5" s="401"/>
      <c r="PBQ5" s="401"/>
      <c r="PBR5" s="401"/>
      <c r="PBS5" s="401"/>
      <c r="PBT5" s="401"/>
      <c r="PBU5" s="401"/>
      <c r="PBV5" s="401"/>
      <c r="PBW5" s="401"/>
      <c r="PBX5" s="401"/>
      <c r="PBY5" s="401"/>
      <c r="PBZ5" s="401"/>
      <c r="PCA5" s="401"/>
      <c r="PCB5" s="401"/>
      <c r="PCC5" s="401"/>
      <c r="PCD5" s="401"/>
      <c r="PCE5" s="401"/>
      <c r="PCF5" s="401"/>
      <c r="PCG5" s="401"/>
      <c r="PCH5" s="401"/>
      <c r="PCI5" s="401"/>
      <c r="PCJ5" s="401"/>
      <c r="PCK5" s="401"/>
      <c r="PCL5" s="401"/>
      <c r="PCM5" s="401"/>
      <c r="PCN5" s="401"/>
      <c r="PCO5" s="401"/>
      <c r="PCP5" s="401"/>
      <c r="PCQ5" s="401"/>
      <c r="PCR5" s="401"/>
      <c r="PCS5" s="401"/>
      <c r="PCT5" s="401"/>
      <c r="PCU5" s="401"/>
      <c r="PCV5" s="401"/>
      <c r="PCW5" s="401"/>
      <c r="PCX5" s="401"/>
      <c r="PCY5" s="401"/>
      <c r="PCZ5" s="401"/>
      <c r="PDA5" s="401"/>
      <c r="PDB5" s="401"/>
      <c r="PDC5" s="401"/>
      <c r="PDD5" s="401"/>
      <c r="PDE5" s="401"/>
      <c r="PDF5" s="401"/>
      <c r="PDG5" s="401"/>
      <c r="PDH5" s="401"/>
      <c r="PDI5" s="401"/>
      <c r="PDJ5" s="401"/>
      <c r="PDK5" s="401"/>
      <c r="PDL5" s="401"/>
      <c r="PDM5" s="401"/>
      <c r="PDN5" s="401"/>
      <c r="PDO5" s="401"/>
      <c r="PDP5" s="401"/>
      <c r="PDQ5" s="401"/>
      <c r="PDR5" s="401"/>
      <c r="PDS5" s="401"/>
      <c r="PDT5" s="401"/>
      <c r="PDU5" s="401"/>
      <c r="PDV5" s="401"/>
      <c r="PDW5" s="401"/>
      <c r="PDX5" s="401"/>
      <c r="PDY5" s="401"/>
      <c r="PDZ5" s="401"/>
      <c r="PEA5" s="401"/>
      <c r="PEB5" s="401"/>
      <c r="PEC5" s="401"/>
      <c r="PED5" s="401"/>
      <c r="PEE5" s="401"/>
      <c r="PEF5" s="401"/>
      <c r="PEG5" s="401"/>
      <c r="PEH5" s="401"/>
      <c r="PEI5" s="401"/>
      <c r="PEJ5" s="401"/>
      <c r="PEK5" s="401"/>
      <c r="PEL5" s="401"/>
      <c r="PEM5" s="401"/>
      <c r="PEN5" s="401"/>
      <c r="PEO5" s="401"/>
      <c r="PEP5" s="401"/>
      <c r="PEQ5" s="401"/>
      <c r="PER5" s="401"/>
      <c r="PES5" s="401"/>
      <c r="PET5" s="401"/>
      <c r="PEU5" s="401"/>
      <c r="PEV5" s="401"/>
      <c r="PEW5" s="401"/>
      <c r="PEX5" s="401"/>
      <c r="PEY5" s="401"/>
      <c r="PEZ5" s="401"/>
      <c r="PFA5" s="401"/>
      <c r="PFB5" s="401"/>
      <c r="PFC5" s="401"/>
      <c r="PFD5" s="401"/>
      <c r="PFE5" s="401"/>
      <c r="PFF5" s="401"/>
      <c r="PFG5" s="401"/>
      <c r="PFH5" s="401"/>
      <c r="PFI5" s="401"/>
      <c r="PFJ5" s="401"/>
      <c r="PFK5" s="401"/>
      <c r="PFL5" s="401"/>
      <c r="PFM5" s="401"/>
      <c r="PFN5" s="401"/>
      <c r="PFO5" s="401"/>
      <c r="PFP5" s="401"/>
      <c r="PFQ5" s="401"/>
      <c r="PFR5" s="401"/>
      <c r="PFS5" s="401"/>
      <c r="PFT5" s="401"/>
      <c r="PFU5" s="401"/>
      <c r="PFV5" s="401"/>
      <c r="PFW5" s="401"/>
      <c r="PFX5" s="401"/>
      <c r="PFY5" s="401"/>
      <c r="PFZ5" s="401"/>
      <c r="PGA5" s="401"/>
      <c r="PGB5" s="401"/>
      <c r="PGC5" s="401"/>
      <c r="PGD5" s="401"/>
      <c r="PGE5" s="401"/>
      <c r="PGF5" s="401"/>
      <c r="PGG5" s="401"/>
      <c r="PGH5" s="401"/>
      <c r="PGI5" s="401"/>
      <c r="PGJ5" s="401"/>
      <c r="PGK5" s="401"/>
      <c r="PGL5" s="401"/>
      <c r="PGM5" s="401"/>
      <c r="PGN5" s="401"/>
      <c r="PGO5" s="401"/>
      <c r="PGP5" s="401"/>
      <c r="PGQ5" s="401"/>
      <c r="PGR5" s="401"/>
      <c r="PGS5" s="401"/>
      <c r="PGT5" s="401"/>
      <c r="PGU5" s="401"/>
      <c r="PGV5" s="401"/>
      <c r="PGW5" s="401"/>
      <c r="PGX5" s="401"/>
      <c r="PGY5" s="401"/>
      <c r="PGZ5" s="401"/>
      <c r="PHA5" s="401"/>
      <c r="PHB5" s="401"/>
      <c r="PHC5" s="401"/>
      <c r="PHD5" s="401"/>
      <c r="PHE5" s="401"/>
      <c r="PHF5" s="401"/>
      <c r="PHG5" s="401"/>
      <c r="PHH5" s="401"/>
      <c r="PHI5" s="401"/>
      <c r="PHJ5" s="401"/>
      <c r="PHK5" s="401"/>
      <c r="PHL5" s="401"/>
      <c r="PHM5" s="401"/>
      <c r="PHN5" s="401"/>
      <c r="PHO5" s="401"/>
      <c r="PHP5" s="401"/>
      <c r="PHQ5" s="401"/>
      <c r="PHR5" s="401"/>
      <c r="PHS5" s="401"/>
      <c r="PHT5" s="401"/>
      <c r="PHU5" s="401"/>
      <c r="PHV5" s="401"/>
      <c r="PHW5" s="401"/>
      <c r="PHX5" s="401"/>
      <c r="PHY5" s="401"/>
      <c r="PHZ5" s="401"/>
      <c r="PIA5" s="401"/>
      <c r="PIB5" s="401"/>
      <c r="PIC5" s="401"/>
      <c r="PID5" s="401"/>
      <c r="PIE5" s="401"/>
      <c r="PIF5" s="401"/>
      <c r="PIG5" s="401"/>
      <c r="PIH5" s="401"/>
      <c r="PII5" s="401"/>
      <c r="PIJ5" s="401"/>
      <c r="PIK5" s="401"/>
      <c r="PIL5" s="401"/>
      <c r="PIM5" s="401"/>
      <c r="PIN5" s="401"/>
      <c r="PIO5" s="401"/>
      <c r="PIP5" s="401"/>
      <c r="PIQ5" s="401"/>
      <c r="PIR5" s="401"/>
      <c r="PIS5" s="401"/>
      <c r="PIT5" s="401"/>
      <c r="PIU5" s="401"/>
      <c r="PIV5" s="401"/>
      <c r="PIW5" s="401"/>
      <c r="PIX5" s="401"/>
      <c r="PIY5" s="401"/>
      <c r="PIZ5" s="401"/>
      <c r="PJA5" s="401"/>
      <c r="PJB5" s="401"/>
      <c r="PJC5" s="401"/>
      <c r="PJD5" s="401"/>
      <c r="PJE5" s="401"/>
      <c r="PJF5" s="401"/>
      <c r="PJG5" s="401"/>
      <c r="PJH5" s="401"/>
      <c r="PJI5" s="401"/>
      <c r="PJJ5" s="401"/>
      <c r="PJK5" s="401"/>
      <c r="PJL5" s="401"/>
      <c r="PJM5" s="401"/>
      <c r="PJN5" s="401"/>
      <c r="PJO5" s="401"/>
      <c r="PJP5" s="401"/>
      <c r="PJQ5" s="401"/>
      <c r="PJR5" s="401"/>
      <c r="PJS5" s="401"/>
      <c r="PJT5" s="401"/>
      <c r="PJU5" s="401"/>
      <c r="PJV5" s="401"/>
      <c r="PJW5" s="401"/>
      <c r="PJX5" s="401"/>
      <c r="PJY5" s="401"/>
      <c r="PJZ5" s="401"/>
      <c r="PKA5" s="401"/>
      <c r="PKB5" s="401"/>
      <c r="PKC5" s="401"/>
      <c r="PKD5" s="401"/>
      <c r="PKE5" s="401"/>
      <c r="PKF5" s="401"/>
      <c r="PKG5" s="401"/>
      <c r="PKH5" s="401"/>
      <c r="PKI5" s="401"/>
      <c r="PKJ5" s="401"/>
      <c r="PKK5" s="401"/>
      <c r="PKL5" s="401"/>
      <c r="PKM5" s="401"/>
      <c r="PKN5" s="401"/>
      <c r="PKO5" s="401"/>
      <c r="PKP5" s="401"/>
      <c r="PKQ5" s="401"/>
      <c r="PKR5" s="401"/>
      <c r="PKS5" s="401"/>
      <c r="PKT5" s="401"/>
      <c r="PKU5" s="401"/>
      <c r="PKV5" s="401"/>
      <c r="PKW5" s="401"/>
      <c r="PKX5" s="401"/>
      <c r="PKY5" s="401"/>
      <c r="PKZ5" s="401"/>
      <c r="PLA5" s="401"/>
      <c r="PLB5" s="401"/>
      <c r="PLC5" s="401"/>
      <c r="PLD5" s="401"/>
      <c r="PLE5" s="401"/>
      <c r="PLF5" s="401"/>
      <c r="PLG5" s="401"/>
      <c r="PLH5" s="401"/>
      <c r="PLI5" s="401"/>
      <c r="PLJ5" s="401"/>
      <c r="PLK5" s="401"/>
      <c r="PLL5" s="401"/>
      <c r="PLM5" s="401"/>
      <c r="PLN5" s="401"/>
      <c r="PLO5" s="401"/>
      <c r="PLP5" s="401"/>
      <c r="PLQ5" s="401"/>
      <c r="PLR5" s="401"/>
      <c r="PLS5" s="401"/>
      <c r="PLT5" s="401"/>
      <c r="PLU5" s="401"/>
      <c r="PLV5" s="401"/>
      <c r="PLW5" s="401"/>
      <c r="PLX5" s="401"/>
      <c r="PLY5" s="401"/>
      <c r="PLZ5" s="401"/>
      <c r="PMA5" s="401"/>
      <c r="PMB5" s="401"/>
      <c r="PMC5" s="401"/>
      <c r="PMD5" s="401"/>
      <c r="PME5" s="401"/>
      <c r="PMF5" s="401"/>
      <c r="PMG5" s="401"/>
      <c r="PMH5" s="401"/>
      <c r="PMI5" s="401"/>
      <c r="PMJ5" s="401"/>
      <c r="PMK5" s="401"/>
      <c r="PML5" s="401"/>
      <c r="PMM5" s="401"/>
      <c r="PMN5" s="401"/>
      <c r="PMO5" s="401"/>
      <c r="PMP5" s="401"/>
      <c r="PMQ5" s="401"/>
      <c r="PMR5" s="401"/>
      <c r="PMS5" s="401"/>
      <c r="PMT5" s="401"/>
      <c r="PMU5" s="401"/>
      <c r="PMV5" s="401"/>
      <c r="PMW5" s="401"/>
      <c r="PMX5" s="401"/>
      <c r="PMY5" s="401"/>
      <c r="PMZ5" s="401"/>
      <c r="PNA5" s="401"/>
      <c r="PNB5" s="401"/>
      <c r="PNC5" s="401"/>
      <c r="PND5" s="401"/>
      <c r="PNE5" s="401"/>
      <c r="PNF5" s="401"/>
      <c r="PNG5" s="401"/>
      <c r="PNH5" s="401"/>
      <c r="PNI5" s="401"/>
      <c r="PNJ5" s="401"/>
      <c r="PNK5" s="401"/>
      <c r="PNL5" s="401"/>
      <c r="PNM5" s="401"/>
      <c r="PNN5" s="401"/>
      <c r="PNO5" s="401"/>
      <c r="PNP5" s="401"/>
      <c r="PNQ5" s="401"/>
      <c r="PNR5" s="401"/>
      <c r="PNS5" s="401"/>
      <c r="PNT5" s="401"/>
      <c r="PNU5" s="401"/>
      <c r="PNV5" s="401"/>
      <c r="PNW5" s="401"/>
      <c r="PNX5" s="401"/>
      <c r="PNY5" s="401"/>
      <c r="PNZ5" s="401"/>
      <c r="POA5" s="401"/>
      <c r="POB5" s="401"/>
      <c r="POC5" s="401"/>
      <c r="POD5" s="401"/>
      <c r="POE5" s="401"/>
      <c r="POF5" s="401"/>
      <c r="POG5" s="401"/>
      <c r="POH5" s="401"/>
      <c r="POI5" s="401"/>
      <c r="POJ5" s="401"/>
      <c r="POK5" s="401"/>
      <c r="POL5" s="401"/>
      <c r="POM5" s="401"/>
      <c r="PON5" s="401"/>
      <c r="POO5" s="401"/>
      <c r="POP5" s="401"/>
      <c r="POQ5" s="401"/>
      <c r="POR5" s="401"/>
      <c r="POS5" s="401"/>
      <c r="POT5" s="401"/>
      <c r="POU5" s="401"/>
      <c r="POV5" s="401"/>
      <c r="POW5" s="401"/>
      <c r="POX5" s="401"/>
      <c r="POY5" s="401"/>
      <c r="POZ5" s="401"/>
      <c r="PPA5" s="401"/>
      <c r="PPB5" s="401"/>
      <c r="PPC5" s="401"/>
      <c r="PPD5" s="401"/>
      <c r="PPE5" s="401"/>
      <c r="PPF5" s="401"/>
      <c r="PPG5" s="401"/>
      <c r="PPH5" s="401"/>
      <c r="PPI5" s="401"/>
      <c r="PPJ5" s="401"/>
      <c r="PPK5" s="401"/>
      <c r="PPL5" s="401"/>
      <c r="PPM5" s="401"/>
      <c r="PPN5" s="401"/>
      <c r="PPO5" s="401"/>
      <c r="PPP5" s="401"/>
      <c r="PPQ5" s="401"/>
      <c r="PPR5" s="401"/>
      <c r="PPS5" s="401"/>
      <c r="PPT5" s="401"/>
      <c r="PPU5" s="401"/>
      <c r="PPV5" s="401"/>
      <c r="PPW5" s="401"/>
      <c r="PPX5" s="401"/>
      <c r="PPY5" s="401"/>
      <c r="PPZ5" s="401"/>
      <c r="PQA5" s="401"/>
      <c r="PQB5" s="401"/>
      <c r="PQC5" s="401"/>
      <c r="PQD5" s="401"/>
      <c r="PQE5" s="401"/>
      <c r="PQF5" s="401"/>
      <c r="PQG5" s="401"/>
      <c r="PQH5" s="401"/>
      <c r="PQI5" s="401"/>
      <c r="PQJ5" s="401"/>
      <c r="PQK5" s="401"/>
      <c r="PQL5" s="401"/>
      <c r="PQM5" s="401"/>
      <c r="PQN5" s="401"/>
      <c r="PQO5" s="401"/>
      <c r="PQP5" s="401"/>
      <c r="PQQ5" s="401"/>
      <c r="PQR5" s="401"/>
      <c r="PQS5" s="401"/>
      <c r="PQT5" s="401"/>
      <c r="PQU5" s="401"/>
      <c r="PQV5" s="401"/>
      <c r="PQW5" s="401"/>
      <c r="PQX5" s="401"/>
      <c r="PQY5" s="401"/>
      <c r="PQZ5" s="401"/>
      <c r="PRA5" s="401"/>
      <c r="PRB5" s="401"/>
      <c r="PRC5" s="401"/>
      <c r="PRD5" s="401"/>
      <c r="PRE5" s="401"/>
      <c r="PRF5" s="401"/>
      <c r="PRG5" s="401"/>
      <c r="PRH5" s="401"/>
      <c r="PRI5" s="401"/>
      <c r="PRJ5" s="401"/>
      <c r="PRK5" s="401"/>
      <c r="PRL5" s="401"/>
      <c r="PRM5" s="401"/>
      <c r="PRN5" s="401"/>
      <c r="PRO5" s="401"/>
      <c r="PRP5" s="401"/>
      <c r="PRQ5" s="401"/>
      <c r="PRR5" s="401"/>
      <c r="PRS5" s="401"/>
      <c r="PRT5" s="401"/>
      <c r="PRU5" s="401"/>
      <c r="PRV5" s="401"/>
      <c r="PRW5" s="401"/>
      <c r="PRX5" s="401"/>
      <c r="PRY5" s="401"/>
      <c r="PRZ5" s="401"/>
      <c r="PSA5" s="401"/>
      <c r="PSB5" s="401"/>
      <c r="PSC5" s="401"/>
      <c r="PSD5" s="401"/>
      <c r="PSE5" s="401"/>
      <c r="PSF5" s="401"/>
      <c r="PSG5" s="401"/>
      <c r="PSH5" s="401"/>
      <c r="PSI5" s="401"/>
      <c r="PSJ5" s="401"/>
      <c r="PSK5" s="401"/>
      <c r="PSL5" s="401"/>
      <c r="PSM5" s="401"/>
      <c r="PSN5" s="401"/>
      <c r="PSO5" s="401"/>
      <c r="PSP5" s="401"/>
      <c r="PSQ5" s="401"/>
      <c r="PSR5" s="401"/>
      <c r="PSS5" s="401"/>
      <c r="PST5" s="401"/>
      <c r="PSU5" s="401"/>
      <c r="PSV5" s="401"/>
      <c r="PSW5" s="401"/>
      <c r="PSX5" s="401"/>
      <c r="PSY5" s="401"/>
      <c r="PSZ5" s="401"/>
      <c r="PTA5" s="401"/>
      <c r="PTB5" s="401"/>
      <c r="PTC5" s="401"/>
      <c r="PTD5" s="401"/>
      <c r="PTE5" s="401"/>
      <c r="PTF5" s="401"/>
      <c r="PTG5" s="401"/>
      <c r="PTH5" s="401"/>
      <c r="PTI5" s="401"/>
      <c r="PTJ5" s="401"/>
      <c r="PTK5" s="401"/>
      <c r="PTL5" s="401"/>
      <c r="PTM5" s="401"/>
      <c r="PTN5" s="401"/>
      <c r="PTO5" s="401"/>
      <c r="PTP5" s="401"/>
      <c r="PTQ5" s="401"/>
      <c r="PTR5" s="401"/>
      <c r="PTS5" s="401"/>
      <c r="PTT5" s="401"/>
      <c r="PTU5" s="401"/>
      <c r="PTV5" s="401"/>
      <c r="PTW5" s="401"/>
      <c r="PTX5" s="401"/>
      <c r="PTY5" s="401"/>
      <c r="PTZ5" s="401"/>
      <c r="PUA5" s="401"/>
      <c r="PUB5" s="401"/>
      <c r="PUC5" s="401"/>
      <c r="PUD5" s="401"/>
      <c r="PUE5" s="401"/>
      <c r="PUF5" s="401"/>
      <c r="PUG5" s="401"/>
      <c r="PUH5" s="401"/>
      <c r="PUI5" s="401"/>
      <c r="PUJ5" s="401"/>
      <c r="PUK5" s="401"/>
      <c r="PUL5" s="401"/>
      <c r="PUM5" s="401"/>
      <c r="PUN5" s="401"/>
      <c r="PUO5" s="401"/>
      <c r="PUP5" s="401"/>
      <c r="PUQ5" s="401"/>
      <c r="PUR5" s="401"/>
      <c r="PUS5" s="401"/>
      <c r="PUT5" s="401"/>
      <c r="PUU5" s="401"/>
      <c r="PUV5" s="401"/>
      <c r="PUW5" s="401"/>
      <c r="PUX5" s="401"/>
      <c r="PUY5" s="401"/>
      <c r="PUZ5" s="401"/>
      <c r="PVA5" s="401"/>
      <c r="PVB5" s="401"/>
      <c r="PVC5" s="401"/>
      <c r="PVD5" s="401"/>
      <c r="PVE5" s="401"/>
      <c r="PVF5" s="401"/>
      <c r="PVG5" s="401"/>
      <c r="PVH5" s="401"/>
      <c r="PVI5" s="401"/>
      <c r="PVJ5" s="401"/>
      <c r="PVK5" s="401"/>
      <c r="PVL5" s="401"/>
      <c r="PVM5" s="401"/>
      <c r="PVN5" s="401"/>
      <c r="PVO5" s="401"/>
      <c r="PVP5" s="401"/>
      <c r="PVQ5" s="401"/>
      <c r="PVR5" s="401"/>
      <c r="PVS5" s="401"/>
      <c r="PVT5" s="401"/>
      <c r="PVU5" s="401"/>
      <c r="PVV5" s="401"/>
      <c r="PVW5" s="401"/>
      <c r="PVX5" s="401"/>
      <c r="PVY5" s="401"/>
      <c r="PVZ5" s="401"/>
      <c r="PWA5" s="401"/>
      <c r="PWB5" s="401"/>
      <c r="PWC5" s="401"/>
      <c r="PWD5" s="401"/>
      <c r="PWE5" s="401"/>
      <c r="PWF5" s="401"/>
      <c r="PWG5" s="401"/>
      <c r="PWH5" s="401"/>
      <c r="PWI5" s="401"/>
      <c r="PWJ5" s="401"/>
      <c r="PWK5" s="401"/>
      <c r="PWL5" s="401"/>
      <c r="PWM5" s="401"/>
      <c r="PWN5" s="401"/>
      <c r="PWO5" s="401"/>
      <c r="PWP5" s="401"/>
      <c r="PWQ5" s="401"/>
      <c r="PWR5" s="401"/>
      <c r="PWS5" s="401"/>
      <c r="PWT5" s="401"/>
      <c r="PWU5" s="401"/>
      <c r="PWV5" s="401"/>
      <c r="PWW5" s="401"/>
      <c r="PWX5" s="401"/>
      <c r="PWY5" s="401"/>
      <c r="PWZ5" s="401"/>
      <c r="PXA5" s="401"/>
      <c r="PXB5" s="401"/>
      <c r="PXC5" s="401"/>
      <c r="PXD5" s="401"/>
      <c r="PXE5" s="401"/>
      <c r="PXF5" s="401"/>
      <c r="PXG5" s="401"/>
      <c r="PXH5" s="401"/>
      <c r="PXI5" s="401"/>
      <c r="PXJ5" s="401"/>
      <c r="PXK5" s="401"/>
      <c r="PXL5" s="401"/>
      <c r="PXM5" s="401"/>
      <c r="PXN5" s="401"/>
      <c r="PXO5" s="401"/>
      <c r="PXP5" s="401"/>
      <c r="PXQ5" s="401"/>
      <c r="PXR5" s="401"/>
      <c r="PXS5" s="401"/>
      <c r="PXT5" s="401"/>
      <c r="PXU5" s="401"/>
      <c r="PXV5" s="401"/>
      <c r="PXW5" s="401"/>
      <c r="PXX5" s="401"/>
      <c r="PXY5" s="401"/>
      <c r="PXZ5" s="401"/>
      <c r="PYA5" s="401"/>
      <c r="PYB5" s="401"/>
      <c r="PYC5" s="401"/>
      <c r="PYD5" s="401"/>
      <c r="PYE5" s="401"/>
      <c r="PYF5" s="401"/>
      <c r="PYG5" s="401"/>
      <c r="PYH5" s="401"/>
      <c r="PYI5" s="401"/>
      <c r="PYJ5" s="401"/>
      <c r="PYK5" s="401"/>
      <c r="PYL5" s="401"/>
      <c r="PYM5" s="401"/>
      <c r="PYN5" s="401"/>
      <c r="PYO5" s="401"/>
      <c r="PYP5" s="401"/>
      <c r="PYQ5" s="401"/>
      <c r="PYR5" s="401"/>
      <c r="PYS5" s="401"/>
      <c r="PYT5" s="401"/>
      <c r="PYU5" s="401"/>
      <c r="PYV5" s="401"/>
      <c r="PYW5" s="401"/>
      <c r="PYX5" s="401"/>
      <c r="PYY5" s="401"/>
      <c r="PYZ5" s="401"/>
      <c r="PZA5" s="401"/>
      <c r="PZB5" s="401"/>
      <c r="PZC5" s="401"/>
      <c r="PZD5" s="401"/>
      <c r="PZE5" s="401"/>
      <c r="PZF5" s="401"/>
      <c r="PZG5" s="401"/>
      <c r="PZH5" s="401"/>
      <c r="PZI5" s="401"/>
      <c r="PZJ5" s="401"/>
      <c r="PZK5" s="401"/>
      <c r="PZL5" s="401"/>
      <c r="PZM5" s="401"/>
      <c r="PZN5" s="401"/>
      <c r="PZO5" s="401"/>
      <c r="PZP5" s="401"/>
      <c r="PZQ5" s="401"/>
      <c r="PZR5" s="401"/>
      <c r="PZS5" s="401"/>
      <c r="PZT5" s="401"/>
      <c r="PZU5" s="401"/>
      <c r="PZV5" s="401"/>
      <c r="PZW5" s="401"/>
      <c r="PZX5" s="401"/>
      <c r="PZY5" s="401"/>
      <c r="PZZ5" s="401"/>
      <c r="QAA5" s="401"/>
      <c r="QAB5" s="401"/>
      <c r="QAC5" s="401"/>
      <c r="QAD5" s="401"/>
      <c r="QAE5" s="401"/>
      <c r="QAF5" s="401"/>
      <c r="QAG5" s="401"/>
      <c r="QAH5" s="401"/>
      <c r="QAI5" s="401"/>
      <c r="QAJ5" s="401"/>
      <c r="QAK5" s="401"/>
      <c r="QAL5" s="401"/>
      <c r="QAM5" s="401"/>
      <c r="QAN5" s="401"/>
      <c r="QAO5" s="401"/>
      <c r="QAP5" s="401"/>
      <c r="QAQ5" s="401"/>
      <c r="QAR5" s="401"/>
      <c r="QAS5" s="401"/>
      <c r="QAT5" s="401"/>
      <c r="QAU5" s="401"/>
      <c r="QAV5" s="401"/>
      <c r="QAW5" s="401"/>
      <c r="QAX5" s="401"/>
      <c r="QAY5" s="401"/>
      <c r="QAZ5" s="401"/>
      <c r="QBA5" s="401"/>
      <c r="QBB5" s="401"/>
      <c r="QBC5" s="401"/>
      <c r="QBD5" s="401"/>
      <c r="QBE5" s="401"/>
      <c r="QBF5" s="401"/>
      <c r="QBG5" s="401"/>
      <c r="QBH5" s="401"/>
      <c r="QBI5" s="401"/>
      <c r="QBJ5" s="401"/>
      <c r="QBK5" s="401"/>
      <c r="QBL5" s="401"/>
      <c r="QBM5" s="401"/>
      <c r="QBN5" s="401"/>
      <c r="QBO5" s="401"/>
      <c r="QBP5" s="401"/>
      <c r="QBQ5" s="401"/>
      <c r="QBR5" s="401"/>
      <c r="QBS5" s="401"/>
      <c r="QBT5" s="401"/>
      <c r="QBU5" s="401"/>
      <c r="QBV5" s="401"/>
      <c r="QBW5" s="401"/>
      <c r="QBX5" s="401"/>
      <c r="QBY5" s="401"/>
      <c r="QBZ5" s="401"/>
      <c r="QCA5" s="401"/>
      <c r="QCB5" s="401"/>
      <c r="QCC5" s="401"/>
      <c r="QCD5" s="401"/>
      <c r="QCE5" s="401"/>
      <c r="QCF5" s="401"/>
      <c r="QCG5" s="401"/>
      <c r="QCH5" s="401"/>
      <c r="QCI5" s="401"/>
      <c r="QCJ5" s="401"/>
      <c r="QCK5" s="401"/>
      <c r="QCL5" s="401"/>
      <c r="QCM5" s="401"/>
      <c r="QCN5" s="401"/>
      <c r="QCO5" s="401"/>
      <c r="QCP5" s="401"/>
      <c r="QCQ5" s="401"/>
      <c r="QCR5" s="401"/>
      <c r="QCS5" s="401"/>
      <c r="QCT5" s="401"/>
      <c r="QCU5" s="401"/>
      <c r="QCV5" s="401"/>
      <c r="QCW5" s="401"/>
      <c r="QCX5" s="401"/>
      <c r="QCY5" s="401"/>
      <c r="QCZ5" s="401"/>
      <c r="QDA5" s="401"/>
      <c r="QDB5" s="401"/>
      <c r="QDC5" s="401"/>
      <c r="QDD5" s="401"/>
      <c r="QDE5" s="401"/>
      <c r="QDF5" s="401"/>
      <c r="QDG5" s="401"/>
      <c r="QDH5" s="401"/>
      <c r="QDI5" s="401"/>
      <c r="QDJ5" s="401"/>
      <c r="QDK5" s="401"/>
      <c r="QDL5" s="401"/>
      <c r="QDM5" s="401"/>
      <c r="QDN5" s="401"/>
      <c r="QDO5" s="401"/>
      <c r="QDP5" s="401"/>
      <c r="QDQ5" s="401"/>
      <c r="QDR5" s="401"/>
      <c r="QDS5" s="401"/>
      <c r="QDT5" s="401"/>
      <c r="QDU5" s="401"/>
      <c r="QDV5" s="401"/>
      <c r="QDW5" s="401"/>
      <c r="QDX5" s="401"/>
      <c r="QDY5" s="401"/>
      <c r="QDZ5" s="401"/>
      <c r="QEA5" s="401"/>
      <c r="QEB5" s="401"/>
      <c r="QEC5" s="401"/>
      <c r="QED5" s="401"/>
      <c r="QEE5" s="401"/>
      <c r="QEF5" s="401"/>
      <c r="QEG5" s="401"/>
      <c r="QEH5" s="401"/>
      <c r="QEI5" s="401"/>
      <c r="QEJ5" s="401"/>
      <c r="QEK5" s="401"/>
      <c r="QEL5" s="401"/>
      <c r="QEM5" s="401"/>
      <c r="QEN5" s="401"/>
      <c r="QEO5" s="401"/>
      <c r="QEP5" s="401"/>
      <c r="QEQ5" s="401"/>
      <c r="QER5" s="401"/>
      <c r="QES5" s="401"/>
      <c r="QET5" s="401"/>
      <c r="QEU5" s="401"/>
      <c r="QEV5" s="401"/>
      <c r="QEW5" s="401"/>
      <c r="QEX5" s="401"/>
      <c r="QEY5" s="401"/>
      <c r="QEZ5" s="401"/>
      <c r="QFA5" s="401"/>
      <c r="QFB5" s="401"/>
      <c r="QFC5" s="401"/>
      <c r="QFD5" s="401"/>
      <c r="QFE5" s="401"/>
      <c r="QFF5" s="401"/>
      <c r="QFG5" s="401"/>
      <c r="QFH5" s="401"/>
      <c r="QFI5" s="401"/>
      <c r="QFJ5" s="401"/>
      <c r="QFK5" s="401"/>
      <c r="QFL5" s="401"/>
      <c r="QFM5" s="401"/>
      <c r="QFN5" s="401"/>
      <c r="QFO5" s="401"/>
      <c r="QFP5" s="401"/>
      <c r="QFQ5" s="401"/>
      <c r="QFR5" s="401"/>
      <c r="QFS5" s="401"/>
      <c r="QFT5" s="401"/>
      <c r="QFU5" s="401"/>
      <c r="QFV5" s="401"/>
      <c r="QFW5" s="401"/>
      <c r="QFX5" s="401"/>
      <c r="QFY5" s="401"/>
      <c r="QFZ5" s="401"/>
      <c r="QGA5" s="401"/>
      <c r="QGB5" s="401"/>
      <c r="QGC5" s="401"/>
      <c r="QGD5" s="401"/>
      <c r="QGE5" s="401"/>
      <c r="QGF5" s="401"/>
      <c r="QGG5" s="401"/>
      <c r="QGH5" s="401"/>
      <c r="QGI5" s="401"/>
      <c r="QGJ5" s="401"/>
      <c r="QGK5" s="401"/>
      <c r="QGL5" s="401"/>
      <c r="QGM5" s="401"/>
      <c r="QGN5" s="401"/>
      <c r="QGO5" s="401"/>
      <c r="QGP5" s="401"/>
      <c r="QGQ5" s="401"/>
      <c r="QGR5" s="401"/>
      <c r="QGS5" s="401"/>
      <c r="QGT5" s="401"/>
      <c r="QGU5" s="401"/>
      <c r="QGV5" s="401"/>
      <c r="QGW5" s="401"/>
      <c r="QGX5" s="401"/>
      <c r="QGY5" s="401"/>
      <c r="QGZ5" s="401"/>
      <c r="QHA5" s="401"/>
      <c r="QHB5" s="401"/>
      <c r="QHC5" s="401"/>
      <c r="QHD5" s="401"/>
      <c r="QHE5" s="401"/>
      <c r="QHF5" s="401"/>
      <c r="QHG5" s="401"/>
      <c r="QHH5" s="401"/>
      <c r="QHI5" s="401"/>
      <c r="QHJ5" s="401"/>
      <c r="QHK5" s="401"/>
      <c r="QHL5" s="401"/>
      <c r="QHM5" s="401"/>
      <c r="QHN5" s="401"/>
      <c r="QHO5" s="401"/>
      <c r="QHP5" s="401"/>
      <c r="QHQ5" s="401"/>
      <c r="QHR5" s="401"/>
      <c r="QHS5" s="401"/>
      <c r="QHT5" s="401"/>
      <c r="QHU5" s="401"/>
      <c r="QHV5" s="401"/>
      <c r="QHW5" s="401"/>
      <c r="QHX5" s="401"/>
      <c r="QHY5" s="401"/>
      <c r="QHZ5" s="401"/>
      <c r="QIA5" s="401"/>
      <c r="QIB5" s="401"/>
      <c r="QIC5" s="401"/>
      <c r="QID5" s="401"/>
      <c r="QIE5" s="401"/>
      <c r="QIF5" s="401"/>
      <c r="QIG5" s="401"/>
      <c r="QIH5" s="401"/>
      <c r="QII5" s="401"/>
      <c r="QIJ5" s="401"/>
      <c r="QIK5" s="401"/>
      <c r="QIL5" s="401"/>
      <c r="QIM5" s="401"/>
      <c r="QIN5" s="401"/>
      <c r="QIO5" s="401"/>
      <c r="QIP5" s="401"/>
      <c r="QIQ5" s="401"/>
      <c r="QIR5" s="401"/>
      <c r="QIS5" s="401"/>
      <c r="QIT5" s="401"/>
      <c r="QIU5" s="401"/>
      <c r="QIV5" s="401"/>
      <c r="QIW5" s="401"/>
      <c r="QIX5" s="401"/>
      <c r="QIY5" s="401"/>
      <c r="QIZ5" s="401"/>
      <c r="QJA5" s="401"/>
      <c r="QJB5" s="401"/>
      <c r="QJC5" s="401"/>
      <c r="QJD5" s="401"/>
      <c r="QJE5" s="401"/>
      <c r="QJF5" s="401"/>
      <c r="QJG5" s="401"/>
      <c r="QJH5" s="401"/>
      <c r="QJI5" s="401"/>
      <c r="QJJ5" s="401"/>
      <c r="QJK5" s="401"/>
      <c r="QJL5" s="401"/>
      <c r="QJM5" s="401"/>
      <c r="QJN5" s="401"/>
      <c r="QJO5" s="401"/>
      <c r="QJP5" s="401"/>
      <c r="QJQ5" s="401"/>
      <c r="QJR5" s="401"/>
      <c r="QJS5" s="401"/>
      <c r="QJT5" s="401"/>
      <c r="QJU5" s="401"/>
      <c r="QJV5" s="401"/>
      <c r="QJW5" s="401"/>
      <c r="QJX5" s="401"/>
      <c r="QJY5" s="401"/>
      <c r="QJZ5" s="401"/>
      <c r="QKA5" s="401"/>
      <c r="QKB5" s="401"/>
      <c r="QKC5" s="401"/>
      <c r="QKD5" s="401"/>
      <c r="QKE5" s="401"/>
      <c r="QKF5" s="401"/>
      <c r="QKG5" s="401"/>
      <c r="QKH5" s="401"/>
      <c r="QKI5" s="401"/>
      <c r="QKJ5" s="401"/>
      <c r="QKK5" s="401"/>
      <c r="QKL5" s="401"/>
      <c r="QKM5" s="401"/>
      <c r="QKN5" s="401"/>
      <c r="QKO5" s="401"/>
      <c r="QKP5" s="401"/>
      <c r="QKQ5" s="401"/>
      <c r="QKR5" s="401"/>
      <c r="QKS5" s="401"/>
      <c r="QKT5" s="401"/>
      <c r="QKU5" s="401"/>
      <c r="QKV5" s="401"/>
      <c r="QKW5" s="401"/>
      <c r="QKX5" s="401"/>
      <c r="QKY5" s="401"/>
      <c r="QKZ5" s="401"/>
      <c r="QLA5" s="401"/>
      <c r="QLB5" s="401"/>
      <c r="QLC5" s="401"/>
      <c r="QLD5" s="401"/>
      <c r="QLE5" s="401"/>
      <c r="QLF5" s="401"/>
      <c r="QLG5" s="401"/>
      <c r="QLH5" s="401"/>
      <c r="QLI5" s="401"/>
      <c r="QLJ5" s="401"/>
      <c r="QLK5" s="401"/>
      <c r="QLL5" s="401"/>
      <c r="QLM5" s="401"/>
      <c r="QLN5" s="401"/>
      <c r="QLO5" s="401"/>
      <c r="QLP5" s="401"/>
      <c r="QLQ5" s="401"/>
      <c r="QLR5" s="401"/>
      <c r="QLS5" s="401"/>
      <c r="QLT5" s="401"/>
      <c r="QLU5" s="401"/>
      <c r="QLV5" s="401"/>
      <c r="QLW5" s="401"/>
      <c r="QLX5" s="401"/>
      <c r="QLY5" s="401"/>
      <c r="QLZ5" s="401"/>
      <c r="QMA5" s="401"/>
      <c r="QMB5" s="401"/>
      <c r="QMC5" s="401"/>
      <c r="QMD5" s="401"/>
      <c r="QME5" s="401"/>
      <c r="QMF5" s="401"/>
      <c r="QMG5" s="401"/>
      <c r="QMH5" s="401"/>
      <c r="QMI5" s="401"/>
      <c r="QMJ5" s="401"/>
      <c r="QMK5" s="401"/>
      <c r="QML5" s="401"/>
      <c r="QMM5" s="401"/>
      <c r="QMN5" s="401"/>
      <c r="QMO5" s="401"/>
      <c r="QMP5" s="401"/>
      <c r="QMQ5" s="401"/>
      <c r="QMR5" s="401"/>
      <c r="QMS5" s="401"/>
      <c r="QMT5" s="401"/>
      <c r="QMU5" s="401"/>
      <c r="QMV5" s="401"/>
      <c r="QMW5" s="401"/>
      <c r="QMX5" s="401"/>
      <c r="QMY5" s="401"/>
      <c r="QMZ5" s="401"/>
      <c r="QNA5" s="401"/>
      <c r="QNB5" s="401"/>
      <c r="QNC5" s="401"/>
      <c r="QND5" s="401"/>
      <c r="QNE5" s="401"/>
      <c r="QNF5" s="401"/>
      <c r="QNG5" s="401"/>
      <c r="QNH5" s="401"/>
      <c r="QNI5" s="401"/>
      <c r="QNJ5" s="401"/>
      <c r="QNK5" s="401"/>
      <c r="QNL5" s="401"/>
      <c r="QNM5" s="401"/>
      <c r="QNN5" s="401"/>
      <c r="QNO5" s="401"/>
      <c r="QNP5" s="401"/>
      <c r="QNQ5" s="401"/>
      <c r="QNR5" s="401"/>
      <c r="QNS5" s="401"/>
      <c r="QNT5" s="401"/>
      <c r="QNU5" s="401"/>
      <c r="QNV5" s="401"/>
      <c r="QNW5" s="401"/>
      <c r="QNX5" s="401"/>
      <c r="QNY5" s="401"/>
      <c r="QNZ5" s="401"/>
      <c r="QOA5" s="401"/>
      <c r="QOB5" s="401"/>
      <c r="QOC5" s="401"/>
      <c r="QOD5" s="401"/>
      <c r="QOE5" s="401"/>
      <c r="QOF5" s="401"/>
      <c r="QOG5" s="401"/>
      <c r="QOH5" s="401"/>
      <c r="QOI5" s="401"/>
      <c r="QOJ5" s="401"/>
      <c r="QOK5" s="401"/>
      <c r="QOL5" s="401"/>
      <c r="QOM5" s="401"/>
      <c r="QON5" s="401"/>
      <c r="QOO5" s="401"/>
      <c r="QOP5" s="401"/>
      <c r="QOQ5" s="401"/>
      <c r="QOR5" s="401"/>
      <c r="QOS5" s="401"/>
      <c r="QOT5" s="401"/>
      <c r="QOU5" s="401"/>
      <c r="QOV5" s="401"/>
      <c r="QOW5" s="401"/>
      <c r="QOX5" s="401"/>
      <c r="QOY5" s="401"/>
      <c r="QOZ5" s="401"/>
      <c r="QPA5" s="401"/>
      <c r="QPB5" s="401"/>
      <c r="QPC5" s="401"/>
      <c r="QPD5" s="401"/>
      <c r="QPE5" s="401"/>
      <c r="QPF5" s="401"/>
      <c r="QPG5" s="401"/>
      <c r="QPH5" s="401"/>
      <c r="QPI5" s="401"/>
      <c r="QPJ5" s="401"/>
      <c r="QPK5" s="401"/>
      <c r="QPL5" s="401"/>
      <c r="QPM5" s="401"/>
      <c r="QPN5" s="401"/>
      <c r="QPO5" s="401"/>
      <c r="QPP5" s="401"/>
      <c r="QPQ5" s="401"/>
      <c r="QPR5" s="401"/>
      <c r="QPS5" s="401"/>
      <c r="QPT5" s="401"/>
      <c r="QPU5" s="401"/>
      <c r="QPV5" s="401"/>
      <c r="QPW5" s="401"/>
      <c r="QPX5" s="401"/>
      <c r="QPY5" s="401"/>
      <c r="QPZ5" s="401"/>
      <c r="QQA5" s="401"/>
      <c r="QQB5" s="401"/>
      <c r="QQC5" s="401"/>
      <c r="QQD5" s="401"/>
      <c r="QQE5" s="401"/>
      <c r="QQF5" s="401"/>
      <c r="QQG5" s="401"/>
      <c r="QQH5" s="401"/>
      <c r="QQI5" s="401"/>
      <c r="QQJ5" s="401"/>
      <c r="QQK5" s="401"/>
      <c r="QQL5" s="401"/>
      <c r="QQM5" s="401"/>
      <c r="QQN5" s="401"/>
      <c r="QQO5" s="401"/>
      <c r="QQP5" s="401"/>
      <c r="QQQ5" s="401"/>
      <c r="QQR5" s="401"/>
      <c r="QQS5" s="401"/>
      <c r="QQT5" s="401"/>
      <c r="QQU5" s="401"/>
      <c r="QQV5" s="401"/>
      <c r="QQW5" s="401"/>
      <c r="QQX5" s="401"/>
      <c r="QQY5" s="401"/>
      <c r="QQZ5" s="401"/>
      <c r="QRA5" s="401"/>
      <c r="QRB5" s="401"/>
      <c r="QRC5" s="401"/>
      <c r="QRD5" s="401"/>
      <c r="QRE5" s="401"/>
      <c r="QRF5" s="401"/>
      <c r="QRG5" s="401"/>
      <c r="QRH5" s="401"/>
      <c r="QRI5" s="401"/>
      <c r="QRJ5" s="401"/>
      <c r="QRK5" s="401"/>
      <c r="QRL5" s="401"/>
      <c r="QRM5" s="401"/>
      <c r="QRN5" s="401"/>
      <c r="QRO5" s="401"/>
      <c r="QRP5" s="401"/>
      <c r="QRQ5" s="401"/>
      <c r="QRR5" s="401"/>
      <c r="QRS5" s="401"/>
      <c r="QRT5" s="401"/>
      <c r="QRU5" s="401"/>
      <c r="QRV5" s="401"/>
      <c r="QRW5" s="401"/>
      <c r="QRX5" s="401"/>
      <c r="QRY5" s="401"/>
      <c r="QRZ5" s="401"/>
      <c r="QSA5" s="401"/>
      <c r="QSB5" s="401"/>
      <c r="QSC5" s="401"/>
      <c r="QSD5" s="401"/>
      <c r="QSE5" s="401"/>
      <c r="QSF5" s="401"/>
      <c r="QSG5" s="401"/>
      <c r="QSH5" s="401"/>
      <c r="QSI5" s="401"/>
      <c r="QSJ5" s="401"/>
      <c r="QSK5" s="401"/>
      <c r="QSL5" s="401"/>
      <c r="QSM5" s="401"/>
      <c r="QSN5" s="401"/>
      <c r="QSO5" s="401"/>
      <c r="QSP5" s="401"/>
      <c r="QSQ5" s="401"/>
      <c r="QSR5" s="401"/>
      <c r="QSS5" s="401"/>
      <c r="QST5" s="401"/>
      <c r="QSU5" s="401"/>
      <c r="QSV5" s="401"/>
      <c r="QSW5" s="401"/>
      <c r="QSX5" s="401"/>
      <c r="QSY5" s="401"/>
      <c r="QSZ5" s="401"/>
      <c r="QTA5" s="401"/>
      <c r="QTB5" s="401"/>
      <c r="QTC5" s="401"/>
      <c r="QTD5" s="401"/>
      <c r="QTE5" s="401"/>
      <c r="QTF5" s="401"/>
      <c r="QTG5" s="401"/>
      <c r="QTH5" s="401"/>
      <c r="QTI5" s="401"/>
      <c r="QTJ5" s="401"/>
      <c r="QTK5" s="401"/>
      <c r="QTL5" s="401"/>
      <c r="QTM5" s="401"/>
      <c r="QTN5" s="401"/>
      <c r="QTO5" s="401"/>
      <c r="QTP5" s="401"/>
      <c r="QTQ5" s="401"/>
      <c r="QTR5" s="401"/>
      <c r="QTS5" s="401"/>
      <c r="QTT5" s="401"/>
      <c r="QTU5" s="401"/>
      <c r="QTV5" s="401"/>
      <c r="QTW5" s="401"/>
      <c r="QTX5" s="401"/>
      <c r="QTY5" s="401"/>
      <c r="QTZ5" s="401"/>
      <c r="QUA5" s="401"/>
      <c r="QUB5" s="401"/>
      <c r="QUC5" s="401"/>
      <c r="QUD5" s="401"/>
      <c r="QUE5" s="401"/>
      <c r="QUF5" s="401"/>
      <c r="QUG5" s="401"/>
      <c r="QUH5" s="401"/>
      <c r="QUI5" s="401"/>
      <c r="QUJ5" s="401"/>
      <c r="QUK5" s="401"/>
      <c r="QUL5" s="401"/>
      <c r="QUM5" s="401"/>
      <c r="QUN5" s="401"/>
      <c r="QUO5" s="401"/>
      <c r="QUP5" s="401"/>
      <c r="QUQ5" s="401"/>
      <c r="QUR5" s="401"/>
      <c r="QUS5" s="401"/>
      <c r="QUT5" s="401"/>
      <c r="QUU5" s="401"/>
      <c r="QUV5" s="401"/>
      <c r="QUW5" s="401"/>
      <c r="QUX5" s="401"/>
      <c r="QUY5" s="401"/>
      <c r="QUZ5" s="401"/>
      <c r="QVA5" s="401"/>
      <c r="QVB5" s="401"/>
      <c r="QVC5" s="401"/>
      <c r="QVD5" s="401"/>
      <c r="QVE5" s="401"/>
      <c r="QVF5" s="401"/>
      <c r="QVG5" s="401"/>
      <c r="QVH5" s="401"/>
      <c r="QVI5" s="401"/>
      <c r="QVJ5" s="401"/>
      <c r="QVK5" s="401"/>
      <c r="QVL5" s="401"/>
      <c r="QVM5" s="401"/>
      <c r="QVN5" s="401"/>
      <c r="QVO5" s="401"/>
      <c r="QVP5" s="401"/>
      <c r="QVQ5" s="401"/>
      <c r="QVR5" s="401"/>
      <c r="QVS5" s="401"/>
      <c r="QVT5" s="401"/>
      <c r="QVU5" s="401"/>
      <c r="QVV5" s="401"/>
      <c r="QVW5" s="401"/>
      <c r="QVX5" s="401"/>
      <c r="QVY5" s="401"/>
      <c r="QVZ5" s="401"/>
      <c r="QWA5" s="401"/>
      <c r="QWB5" s="401"/>
      <c r="QWC5" s="401"/>
      <c r="QWD5" s="401"/>
      <c r="QWE5" s="401"/>
      <c r="QWF5" s="401"/>
      <c r="QWG5" s="401"/>
      <c r="QWH5" s="401"/>
      <c r="QWI5" s="401"/>
      <c r="QWJ5" s="401"/>
      <c r="QWK5" s="401"/>
      <c r="QWL5" s="401"/>
      <c r="QWM5" s="401"/>
      <c r="QWN5" s="401"/>
      <c r="QWO5" s="401"/>
      <c r="QWP5" s="401"/>
      <c r="QWQ5" s="401"/>
      <c r="QWR5" s="401"/>
      <c r="QWS5" s="401"/>
      <c r="QWT5" s="401"/>
      <c r="QWU5" s="401"/>
      <c r="QWV5" s="401"/>
      <c r="QWW5" s="401"/>
      <c r="QWX5" s="401"/>
      <c r="QWY5" s="401"/>
      <c r="QWZ5" s="401"/>
      <c r="QXA5" s="401"/>
      <c r="QXB5" s="401"/>
      <c r="QXC5" s="401"/>
      <c r="QXD5" s="401"/>
      <c r="QXE5" s="401"/>
      <c r="QXF5" s="401"/>
      <c r="QXG5" s="401"/>
      <c r="QXH5" s="401"/>
      <c r="QXI5" s="401"/>
      <c r="QXJ5" s="401"/>
      <c r="QXK5" s="401"/>
      <c r="QXL5" s="401"/>
      <c r="QXM5" s="401"/>
      <c r="QXN5" s="401"/>
      <c r="QXO5" s="401"/>
      <c r="QXP5" s="401"/>
      <c r="QXQ5" s="401"/>
      <c r="QXR5" s="401"/>
      <c r="QXS5" s="401"/>
      <c r="QXT5" s="401"/>
      <c r="QXU5" s="401"/>
      <c r="QXV5" s="401"/>
      <c r="QXW5" s="401"/>
      <c r="QXX5" s="401"/>
      <c r="QXY5" s="401"/>
      <c r="QXZ5" s="401"/>
      <c r="QYA5" s="401"/>
      <c r="QYB5" s="401"/>
      <c r="QYC5" s="401"/>
      <c r="QYD5" s="401"/>
      <c r="QYE5" s="401"/>
      <c r="QYF5" s="401"/>
      <c r="QYG5" s="401"/>
      <c r="QYH5" s="401"/>
      <c r="QYI5" s="401"/>
      <c r="QYJ5" s="401"/>
      <c r="QYK5" s="401"/>
      <c r="QYL5" s="401"/>
      <c r="QYM5" s="401"/>
      <c r="QYN5" s="401"/>
      <c r="QYO5" s="401"/>
      <c r="QYP5" s="401"/>
      <c r="QYQ5" s="401"/>
      <c r="QYR5" s="401"/>
      <c r="QYS5" s="401"/>
      <c r="QYT5" s="401"/>
      <c r="QYU5" s="401"/>
      <c r="QYV5" s="401"/>
      <c r="QYW5" s="401"/>
      <c r="QYX5" s="401"/>
      <c r="QYY5" s="401"/>
      <c r="QYZ5" s="401"/>
      <c r="QZA5" s="401"/>
      <c r="QZB5" s="401"/>
      <c r="QZC5" s="401"/>
      <c r="QZD5" s="401"/>
      <c r="QZE5" s="401"/>
      <c r="QZF5" s="401"/>
      <c r="QZG5" s="401"/>
      <c r="QZH5" s="401"/>
      <c r="QZI5" s="401"/>
      <c r="QZJ5" s="401"/>
      <c r="QZK5" s="401"/>
      <c r="QZL5" s="401"/>
      <c r="QZM5" s="401"/>
      <c r="QZN5" s="401"/>
      <c r="QZO5" s="401"/>
      <c r="QZP5" s="401"/>
      <c r="QZQ5" s="401"/>
      <c r="QZR5" s="401"/>
      <c r="QZS5" s="401"/>
      <c r="QZT5" s="401"/>
      <c r="QZU5" s="401"/>
      <c r="QZV5" s="401"/>
      <c r="QZW5" s="401"/>
      <c r="QZX5" s="401"/>
      <c r="QZY5" s="401"/>
      <c r="QZZ5" s="401"/>
      <c r="RAA5" s="401"/>
      <c r="RAB5" s="401"/>
      <c r="RAC5" s="401"/>
      <c r="RAD5" s="401"/>
      <c r="RAE5" s="401"/>
      <c r="RAF5" s="401"/>
      <c r="RAG5" s="401"/>
      <c r="RAH5" s="401"/>
      <c r="RAI5" s="401"/>
      <c r="RAJ5" s="401"/>
      <c r="RAK5" s="401"/>
      <c r="RAL5" s="401"/>
      <c r="RAM5" s="401"/>
      <c r="RAN5" s="401"/>
      <c r="RAO5" s="401"/>
      <c r="RAP5" s="401"/>
      <c r="RAQ5" s="401"/>
      <c r="RAR5" s="401"/>
      <c r="RAS5" s="401"/>
      <c r="RAT5" s="401"/>
      <c r="RAU5" s="401"/>
      <c r="RAV5" s="401"/>
      <c r="RAW5" s="401"/>
      <c r="RAX5" s="401"/>
      <c r="RAY5" s="401"/>
      <c r="RAZ5" s="401"/>
      <c r="RBA5" s="401"/>
      <c r="RBB5" s="401"/>
      <c r="RBC5" s="401"/>
      <c r="RBD5" s="401"/>
      <c r="RBE5" s="401"/>
      <c r="RBF5" s="401"/>
      <c r="RBG5" s="401"/>
      <c r="RBH5" s="401"/>
      <c r="RBI5" s="401"/>
      <c r="RBJ5" s="401"/>
      <c r="RBK5" s="401"/>
      <c r="RBL5" s="401"/>
      <c r="RBM5" s="401"/>
      <c r="RBN5" s="401"/>
      <c r="RBO5" s="401"/>
      <c r="RBP5" s="401"/>
      <c r="RBQ5" s="401"/>
      <c r="RBR5" s="401"/>
      <c r="RBS5" s="401"/>
      <c r="RBT5" s="401"/>
      <c r="RBU5" s="401"/>
      <c r="RBV5" s="401"/>
      <c r="RBW5" s="401"/>
      <c r="RBX5" s="401"/>
      <c r="RBY5" s="401"/>
      <c r="RBZ5" s="401"/>
      <c r="RCA5" s="401"/>
      <c r="RCB5" s="401"/>
      <c r="RCC5" s="401"/>
      <c r="RCD5" s="401"/>
      <c r="RCE5" s="401"/>
      <c r="RCF5" s="401"/>
      <c r="RCG5" s="401"/>
      <c r="RCH5" s="401"/>
      <c r="RCI5" s="401"/>
      <c r="RCJ5" s="401"/>
      <c r="RCK5" s="401"/>
      <c r="RCL5" s="401"/>
      <c r="RCM5" s="401"/>
      <c r="RCN5" s="401"/>
      <c r="RCO5" s="401"/>
      <c r="RCP5" s="401"/>
      <c r="RCQ5" s="401"/>
      <c r="RCR5" s="401"/>
      <c r="RCS5" s="401"/>
      <c r="RCT5" s="401"/>
      <c r="RCU5" s="401"/>
      <c r="RCV5" s="401"/>
      <c r="RCW5" s="401"/>
      <c r="RCX5" s="401"/>
      <c r="RCY5" s="401"/>
      <c r="RCZ5" s="401"/>
      <c r="RDA5" s="401"/>
      <c r="RDB5" s="401"/>
      <c r="RDC5" s="401"/>
      <c r="RDD5" s="401"/>
      <c r="RDE5" s="401"/>
      <c r="RDF5" s="401"/>
      <c r="RDG5" s="401"/>
      <c r="RDH5" s="401"/>
      <c r="RDI5" s="401"/>
      <c r="RDJ5" s="401"/>
      <c r="RDK5" s="401"/>
      <c r="RDL5" s="401"/>
      <c r="RDM5" s="401"/>
      <c r="RDN5" s="401"/>
      <c r="RDO5" s="401"/>
      <c r="RDP5" s="401"/>
      <c r="RDQ5" s="401"/>
      <c r="RDR5" s="401"/>
      <c r="RDS5" s="401"/>
      <c r="RDT5" s="401"/>
      <c r="RDU5" s="401"/>
      <c r="RDV5" s="401"/>
      <c r="RDW5" s="401"/>
      <c r="RDX5" s="401"/>
      <c r="RDY5" s="401"/>
      <c r="RDZ5" s="401"/>
      <c r="REA5" s="401"/>
      <c r="REB5" s="401"/>
      <c r="REC5" s="401"/>
      <c r="RED5" s="401"/>
      <c r="REE5" s="401"/>
      <c r="REF5" s="401"/>
      <c r="REG5" s="401"/>
      <c r="REH5" s="401"/>
      <c r="REI5" s="401"/>
      <c r="REJ5" s="401"/>
      <c r="REK5" s="401"/>
      <c r="REL5" s="401"/>
      <c r="REM5" s="401"/>
      <c r="REN5" s="401"/>
      <c r="REO5" s="401"/>
      <c r="REP5" s="401"/>
      <c r="REQ5" s="401"/>
      <c r="RER5" s="401"/>
      <c r="RES5" s="401"/>
      <c r="RET5" s="401"/>
      <c r="REU5" s="401"/>
      <c r="REV5" s="401"/>
      <c r="REW5" s="401"/>
      <c r="REX5" s="401"/>
      <c r="REY5" s="401"/>
      <c r="REZ5" s="401"/>
      <c r="RFA5" s="401"/>
      <c r="RFB5" s="401"/>
      <c r="RFC5" s="401"/>
      <c r="RFD5" s="401"/>
      <c r="RFE5" s="401"/>
      <c r="RFF5" s="401"/>
      <c r="RFG5" s="401"/>
      <c r="RFH5" s="401"/>
      <c r="RFI5" s="401"/>
      <c r="RFJ5" s="401"/>
      <c r="RFK5" s="401"/>
      <c r="RFL5" s="401"/>
      <c r="RFM5" s="401"/>
      <c r="RFN5" s="401"/>
      <c r="RFO5" s="401"/>
      <c r="RFP5" s="401"/>
      <c r="RFQ5" s="401"/>
      <c r="RFR5" s="401"/>
      <c r="RFS5" s="401"/>
      <c r="RFT5" s="401"/>
      <c r="RFU5" s="401"/>
      <c r="RFV5" s="401"/>
      <c r="RFW5" s="401"/>
      <c r="RFX5" s="401"/>
      <c r="RFY5" s="401"/>
      <c r="RFZ5" s="401"/>
      <c r="RGA5" s="401"/>
      <c r="RGB5" s="401"/>
      <c r="RGC5" s="401"/>
      <c r="RGD5" s="401"/>
      <c r="RGE5" s="401"/>
      <c r="RGF5" s="401"/>
      <c r="RGG5" s="401"/>
      <c r="RGH5" s="401"/>
      <c r="RGI5" s="401"/>
      <c r="RGJ5" s="401"/>
      <c r="RGK5" s="401"/>
      <c r="RGL5" s="401"/>
      <c r="RGM5" s="401"/>
      <c r="RGN5" s="401"/>
      <c r="RGO5" s="401"/>
      <c r="RGP5" s="401"/>
      <c r="RGQ5" s="401"/>
      <c r="RGR5" s="401"/>
      <c r="RGS5" s="401"/>
      <c r="RGT5" s="401"/>
      <c r="RGU5" s="401"/>
      <c r="RGV5" s="401"/>
      <c r="RGW5" s="401"/>
      <c r="RGX5" s="401"/>
      <c r="RGY5" s="401"/>
      <c r="RGZ5" s="401"/>
      <c r="RHA5" s="401"/>
      <c r="RHB5" s="401"/>
      <c r="RHC5" s="401"/>
      <c r="RHD5" s="401"/>
      <c r="RHE5" s="401"/>
      <c r="RHF5" s="401"/>
      <c r="RHG5" s="401"/>
      <c r="RHH5" s="401"/>
      <c r="RHI5" s="401"/>
      <c r="RHJ5" s="401"/>
      <c r="RHK5" s="401"/>
      <c r="RHL5" s="401"/>
      <c r="RHM5" s="401"/>
      <c r="RHN5" s="401"/>
      <c r="RHO5" s="401"/>
      <c r="RHP5" s="401"/>
      <c r="RHQ5" s="401"/>
      <c r="RHR5" s="401"/>
      <c r="RHS5" s="401"/>
      <c r="RHT5" s="401"/>
      <c r="RHU5" s="401"/>
      <c r="RHV5" s="401"/>
      <c r="RHW5" s="401"/>
      <c r="RHX5" s="401"/>
      <c r="RHY5" s="401"/>
      <c r="RHZ5" s="401"/>
      <c r="RIA5" s="401"/>
      <c r="RIB5" s="401"/>
      <c r="RIC5" s="401"/>
      <c r="RID5" s="401"/>
      <c r="RIE5" s="401"/>
      <c r="RIF5" s="401"/>
      <c r="RIG5" s="401"/>
      <c r="RIH5" s="401"/>
      <c r="RII5" s="401"/>
      <c r="RIJ5" s="401"/>
      <c r="RIK5" s="401"/>
      <c r="RIL5" s="401"/>
      <c r="RIM5" s="401"/>
      <c r="RIN5" s="401"/>
      <c r="RIO5" s="401"/>
      <c r="RIP5" s="401"/>
      <c r="RIQ5" s="401"/>
      <c r="RIR5" s="401"/>
      <c r="RIS5" s="401"/>
      <c r="RIT5" s="401"/>
      <c r="RIU5" s="401"/>
      <c r="RIV5" s="401"/>
      <c r="RIW5" s="401"/>
      <c r="RIX5" s="401"/>
      <c r="RIY5" s="401"/>
      <c r="RIZ5" s="401"/>
      <c r="RJA5" s="401"/>
      <c r="RJB5" s="401"/>
      <c r="RJC5" s="401"/>
      <c r="RJD5" s="401"/>
      <c r="RJE5" s="401"/>
      <c r="RJF5" s="401"/>
      <c r="RJG5" s="401"/>
      <c r="RJH5" s="401"/>
      <c r="RJI5" s="401"/>
      <c r="RJJ5" s="401"/>
      <c r="RJK5" s="401"/>
      <c r="RJL5" s="401"/>
      <c r="RJM5" s="401"/>
      <c r="RJN5" s="401"/>
      <c r="RJO5" s="401"/>
      <c r="RJP5" s="401"/>
      <c r="RJQ5" s="401"/>
      <c r="RJR5" s="401"/>
      <c r="RJS5" s="401"/>
      <c r="RJT5" s="401"/>
      <c r="RJU5" s="401"/>
      <c r="RJV5" s="401"/>
      <c r="RJW5" s="401"/>
      <c r="RJX5" s="401"/>
      <c r="RJY5" s="401"/>
      <c r="RJZ5" s="401"/>
      <c r="RKA5" s="401"/>
      <c r="RKB5" s="401"/>
      <c r="RKC5" s="401"/>
      <c r="RKD5" s="401"/>
      <c r="RKE5" s="401"/>
      <c r="RKF5" s="401"/>
      <c r="RKG5" s="401"/>
      <c r="RKH5" s="401"/>
      <c r="RKI5" s="401"/>
      <c r="RKJ5" s="401"/>
      <c r="RKK5" s="401"/>
      <c r="RKL5" s="401"/>
      <c r="RKM5" s="401"/>
      <c r="RKN5" s="401"/>
      <c r="RKO5" s="401"/>
      <c r="RKP5" s="401"/>
      <c r="RKQ5" s="401"/>
      <c r="RKR5" s="401"/>
      <c r="RKS5" s="401"/>
      <c r="RKT5" s="401"/>
      <c r="RKU5" s="401"/>
      <c r="RKV5" s="401"/>
      <c r="RKW5" s="401"/>
      <c r="RKX5" s="401"/>
      <c r="RKY5" s="401"/>
      <c r="RKZ5" s="401"/>
      <c r="RLA5" s="401"/>
      <c r="RLB5" s="401"/>
      <c r="RLC5" s="401"/>
      <c r="RLD5" s="401"/>
      <c r="RLE5" s="401"/>
      <c r="RLF5" s="401"/>
      <c r="RLG5" s="401"/>
      <c r="RLH5" s="401"/>
      <c r="RLI5" s="401"/>
      <c r="RLJ5" s="401"/>
      <c r="RLK5" s="401"/>
      <c r="RLL5" s="401"/>
      <c r="RLM5" s="401"/>
      <c r="RLN5" s="401"/>
      <c r="RLO5" s="401"/>
      <c r="RLP5" s="401"/>
      <c r="RLQ5" s="401"/>
      <c r="RLR5" s="401"/>
      <c r="RLS5" s="401"/>
      <c r="RLT5" s="401"/>
      <c r="RLU5" s="401"/>
      <c r="RLV5" s="401"/>
      <c r="RLW5" s="401"/>
      <c r="RLX5" s="401"/>
      <c r="RLY5" s="401"/>
      <c r="RLZ5" s="401"/>
      <c r="RMA5" s="401"/>
      <c r="RMB5" s="401"/>
      <c r="RMC5" s="401"/>
      <c r="RMD5" s="401"/>
      <c r="RME5" s="401"/>
      <c r="RMF5" s="401"/>
      <c r="RMG5" s="401"/>
      <c r="RMH5" s="401"/>
      <c r="RMI5" s="401"/>
      <c r="RMJ5" s="401"/>
      <c r="RMK5" s="401"/>
      <c r="RML5" s="401"/>
      <c r="RMM5" s="401"/>
      <c r="RMN5" s="401"/>
      <c r="RMO5" s="401"/>
      <c r="RMP5" s="401"/>
      <c r="RMQ5" s="401"/>
      <c r="RMR5" s="401"/>
      <c r="RMS5" s="401"/>
      <c r="RMT5" s="401"/>
      <c r="RMU5" s="401"/>
      <c r="RMV5" s="401"/>
      <c r="RMW5" s="401"/>
      <c r="RMX5" s="401"/>
      <c r="RMY5" s="401"/>
      <c r="RMZ5" s="401"/>
      <c r="RNA5" s="401"/>
      <c r="RNB5" s="401"/>
      <c r="RNC5" s="401"/>
      <c r="RND5" s="401"/>
      <c r="RNE5" s="401"/>
      <c r="RNF5" s="401"/>
      <c r="RNG5" s="401"/>
      <c r="RNH5" s="401"/>
      <c r="RNI5" s="401"/>
      <c r="RNJ5" s="401"/>
      <c r="RNK5" s="401"/>
      <c r="RNL5" s="401"/>
      <c r="RNM5" s="401"/>
      <c r="RNN5" s="401"/>
      <c r="RNO5" s="401"/>
      <c r="RNP5" s="401"/>
      <c r="RNQ5" s="401"/>
      <c r="RNR5" s="401"/>
      <c r="RNS5" s="401"/>
      <c r="RNT5" s="401"/>
      <c r="RNU5" s="401"/>
      <c r="RNV5" s="401"/>
      <c r="RNW5" s="401"/>
      <c r="RNX5" s="401"/>
      <c r="RNY5" s="401"/>
      <c r="RNZ5" s="401"/>
      <c r="ROA5" s="401"/>
      <c r="ROB5" s="401"/>
      <c r="ROC5" s="401"/>
      <c r="ROD5" s="401"/>
      <c r="ROE5" s="401"/>
      <c r="ROF5" s="401"/>
      <c r="ROG5" s="401"/>
      <c r="ROH5" s="401"/>
      <c r="ROI5" s="401"/>
      <c r="ROJ5" s="401"/>
      <c r="ROK5" s="401"/>
      <c r="ROL5" s="401"/>
      <c r="ROM5" s="401"/>
      <c r="RON5" s="401"/>
      <c r="ROO5" s="401"/>
      <c r="ROP5" s="401"/>
      <c r="ROQ5" s="401"/>
      <c r="ROR5" s="401"/>
      <c r="ROS5" s="401"/>
      <c r="ROT5" s="401"/>
      <c r="ROU5" s="401"/>
      <c r="ROV5" s="401"/>
      <c r="ROW5" s="401"/>
      <c r="ROX5" s="401"/>
      <c r="ROY5" s="401"/>
      <c r="ROZ5" s="401"/>
      <c r="RPA5" s="401"/>
      <c r="RPB5" s="401"/>
      <c r="RPC5" s="401"/>
      <c r="RPD5" s="401"/>
      <c r="RPE5" s="401"/>
      <c r="RPF5" s="401"/>
      <c r="RPG5" s="401"/>
      <c r="RPH5" s="401"/>
      <c r="RPI5" s="401"/>
      <c r="RPJ5" s="401"/>
      <c r="RPK5" s="401"/>
      <c r="RPL5" s="401"/>
      <c r="RPM5" s="401"/>
      <c r="RPN5" s="401"/>
      <c r="RPO5" s="401"/>
      <c r="RPP5" s="401"/>
      <c r="RPQ5" s="401"/>
      <c r="RPR5" s="401"/>
      <c r="RPS5" s="401"/>
      <c r="RPT5" s="401"/>
      <c r="RPU5" s="401"/>
      <c r="RPV5" s="401"/>
      <c r="RPW5" s="401"/>
      <c r="RPX5" s="401"/>
      <c r="RPY5" s="401"/>
      <c r="RPZ5" s="401"/>
      <c r="RQA5" s="401"/>
      <c r="RQB5" s="401"/>
      <c r="RQC5" s="401"/>
      <c r="RQD5" s="401"/>
      <c r="RQE5" s="401"/>
      <c r="RQF5" s="401"/>
      <c r="RQG5" s="401"/>
      <c r="RQH5" s="401"/>
      <c r="RQI5" s="401"/>
      <c r="RQJ5" s="401"/>
      <c r="RQK5" s="401"/>
      <c r="RQL5" s="401"/>
      <c r="RQM5" s="401"/>
      <c r="RQN5" s="401"/>
      <c r="RQO5" s="401"/>
      <c r="RQP5" s="401"/>
      <c r="RQQ5" s="401"/>
      <c r="RQR5" s="401"/>
      <c r="RQS5" s="401"/>
      <c r="RQT5" s="401"/>
      <c r="RQU5" s="401"/>
      <c r="RQV5" s="401"/>
      <c r="RQW5" s="401"/>
      <c r="RQX5" s="401"/>
      <c r="RQY5" s="401"/>
      <c r="RQZ5" s="401"/>
      <c r="RRA5" s="401"/>
      <c r="RRB5" s="401"/>
      <c r="RRC5" s="401"/>
      <c r="RRD5" s="401"/>
      <c r="RRE5" s="401"/>
      <c r="RRF5" s="401"/>
      <c r="RRG5" s="401"/>
      <c r="RRH5" s="401"/>
      <c r="RRI5" s="401"/>
      <c r="RRJ5" s="401"/>
      <c r="RRK5" s="401"/>
      <c r="RRL5" s="401"/>
      <c r="RRM5" s="401"/>
      <c r="RRN5" s="401"/>
      <c r="RRO5" s="401"/>
      <c r="RRP5" s="401"/>
      <c r="RRQ5" s="401"/>
      <c r="RRR5" s="401"/>
      <c r="RRS5" s="401"/>
      <c r="RRT5" s="401"/>
      <c r="RRU5" s="401"/>
      <c r="RRV5" s="401"/>
      <c r="RRW5" s="401"/>
      <c r="RRX5" s="401"/>
      <c r="RRY5" s="401"/>
      <c r="RRZ5" s="401"/>
      <c r="RSA5" s="401"/>
      <c r="RSB5" s="401"/>
      <c r="RSC5" s="401"/>
      <c r="RSD5" s="401"/>
      <c r="RSE5" s="401"/>
      <c r="RSF5" s="401"/>
      <c r="RSG5" s="401"/>
      <c r="RSH5" s="401"/>
      <c r="RSI5" s="401"/>
      <c r="RSJ5" s="401"/>
      <c r="RSK5" s="401"/>
      <c r="RSL5" s="401"/>
      <c r="RSM5" s="401"/>
      <c r="RSN5" s="401"/>
      <c r="RSO5" s="401"/>
      <c r="RSP5" s="401"/>
      <c r="RSQ5" s="401"/>
      <c r="RSR5" s="401"/>
      <c r="RSS5" s="401"/>
      <c r="RST5" s="401"/>
      <c r="RSU5" s="401"/>
      <c r="RSV5" s="401"/>
      <c r="RSW5" s="401"/>
      <c r="RSX5" s="401"/>
      <c r="RSY5" s="401"/>
      <c r="RSZ5" s="401"/>
      <c r="RTA5" s="401"/>
      <c r="RTB5" s="401"/>
      <c r="RTC5" s="401"/>
      <c r="RTD5" s="401"/>
      <c r="RTE5" s="401"/>
      <c r="RTF5" s="401"/>
      <c r="RTG5" s="401"/>
      <c r="RTH5" s="401"/>
      <c r="RTI5" s="401"/>
      <c r="RTJ5" s="401"/>
      <c r="RTK5" s="401"/>
      <c r="RTL5" s="401"/>
      <c r="RTM5" s="401"/>
      <c r="RTN5" s="401"/>
      <c r="RTO5" s="401"/>
      <c r="RTP5" s="401"/>
      <c r="RTQ5" s="401"/>
      <c r="RTR5" s="401"/>
      <c r="RTS5" s="401"/>
      <c r="RTT5" s="401"/>
      <c r="RTU5" s="401"/>
      <c r="RTV5" s="401"/>
      <c r="RTW5" s="401"/>
      <c r="RTX5" s="401"/>
      <c r="RTY5" s="401"/>
      <c r="RTZ5" s="401"/>
      <c r="RUA5" s="401"/>
      <c r="RUB5" s="401"/>
      <c r="RUC5" s="401"/>
      <c r="RUD5" s="401"/>
      <c r="RUE5" s="401"/>
      <c r="RUF5" s="401"/>
      <c r="RUG5" s="401"/>
      <c r="RUH5" s="401"/>
      <c r="RUI5" s="401"/>
      <c r="RUJ5" s="401"/>
      <c r="RUK5" s="401"/>
      <c r="RUL5" s="401"/>
      <c r="RUM5" s="401"/>
      <c r="RUN5" s="401"/>
      <c r="RUO5" s="401"/>
      <c r="RUP5" s="401"/>
      <c r="RUQ5" s="401"/>
      <c r="RUR5" s="401"/>
      <c r="RUS5" s="401"/>
      <c r="RUT5" s="401"/>
      <c r="RUU5" s="401"/>
      <c r="RUV5" s="401"/>
      <c r="RUW5" s="401"/>
      <c r="RUX5" s="401"/>
      <c r="RUY5" s="401"/>
      <c r="RUZ5" s="401"/>
      <c r="RVA5" s="401"/>
      <c r="RVB5" s="401"/>
      <c r="RVC5" s="401"/>
      <c r="RVD5" s="401"/>
      <c r="RVE5" s="401"/>
      <c r="RVF5" s="401"/>
      <c r="RVG5" s="401"/>
      <c r="RVH5" s="401"/>
      <c r="RVI5" s="401"/>
      <c r="RVJ5" s="401"/>
      <c r="RVK5" s="401"/>
      <c r="RVL5" s="401"/>
      <c r="RVM5" s="401"/>
      <c r="RVN5" s="401"/>
      <c r="RVO5" s="401"/>
      <c r="RVP5" s="401"/>
      <c r="RVQ5" s="401"/>
      <c r="RVR5" s="401"/>
      <c r="RVS5" s="401"/>
      <c r="RVT5" s="401"/>
      <c r="RVU5" s="401"/>
      <c r="RVV5" s="401"/>
      <c r="RVW5" s="401"/>
      <c r="RVX5" s="401"/>
      <c r="RVY5" s="401"/>
      <c r="RVZ5" s="401"/>
      <c r="RWA5" s="401"/>
      <c r="RWB5" s="401"/>
      <c r="RWC5" s="401"/>
      <c r="RWD5" s="401"/>
      <c r="RWE5" s="401"/>
      <c r="RWF5" s="401"/>
      <c r="RWG5" s="401"/>
      <c r="RWH5" s="401"/>
      <c r="RWI5" s="401"/>
      <c r="RWJ5" s="401"/>
      <c r="RWK5" s="401"/>
      <c r="RWL5" s="401"/>
      <c r="RWM5" s="401"/>
      <c r="RWN5" s="401"/>
      <c r="RWO5" s="401"/>
      <c r="RWP5" s="401"/>
      <c r="RWQ5" s="401"/>
      <c r="RWR5" s="401"/>
      <c r="RWS5" s="401"/>
      <c r="RWT5" s="401"/>
      <c r="RWU5" s="401"/>
      <c r="RWV5" s="401"/>
      <c r="RWW5" s="401"/>
      <c r="RWX5" s="401"/>
      <c r="RWY5" s="401"/>
      <c r="RWZ5" s="401"/>
      <c r="RXA5" s="401"/>
      <c r="RXB5" s="401"/>
      <c r="RXC5" s="401"/>
      <c r="RXD5" s="401"/>
      <c r="RXE5" s="401"/>
      <c r="RXF5" s="401"/>
      <c r="RXG5" s="401"/>
      <c r="RXH5" s="401"/>
      <c r="RXI5" s="401"/>
      <c r="RXJ5" s="401"/>
      <c r="RXK5" s="401"/>
      <c r="RXL5" s="401"/>
      <c r="RXM5" s="401"/>
      <c r="RXN5" s="401"/>
      <c r="RXO5" s="401"/>
      <c r="RXP5" s="401"/>
      <c r="RXQ5" s="401"/>
      <c r="RXR5" s="401"/>
      <c r="RXS5" s="401"/>
      <c r="RXT5" s="401"/>
      <c r="RXU5" s="401"/>
      <c r="RXV5" s="401"/>
      <c r="RXW5" s="401"/>
      <c r="RXX5" s="401"/>
      <c r="RXY5" s="401"/>
      <c r="RXZ5" s="401"/>
      <c r="RYA5" s="401"/>
      <c r="RYB5" s="401"/>
      <c r="RYC5" s="401"/>
      <c r="RYD5" s="401"/>
      <c r="RYE5" s="401"/>
      <c r="RYF5" s="401"/>
      <c r="RYG5" s="401"/>
      <c r="RYH5" s="401"/>
      <c r="RYI5" s="401"/>
      <c r="RYJ5" s="401"/>
      <c r="RYK5" s="401"/>
      <c r="RYL5" s="401"/>
      <c r="RYM5" s="401"/>
      <c r="RYN5" s="401"/>
      <c r="RYO5" s="401"/>
      <c r="RYP5" s="401"/>
      <c r="RYQ5" s="401"/>
      <c r="RYR5" s="401"/>
      <c r="RYS5" s="401"/>
      <c r="RYT5" s="401"/>
      <c r="RYU5" s="401"/>
      <c r="RYV5" s="401"/>
      <c r="RYW5" s="401"/>
      <c r="RYX5" s="401"/>
      <c r="RYY5" s="401"/>
      <c r="RYZ5" s="401"/>
      <c r="RZA5" s="401"/>
      <c r="RZB5" s="401"/>
      <c r="RZC5" s="401"/>
      <c r="RZD5" s="401"/>
      <c r="RZE5" s="401"/>
      <c r="RZF5" s="401"/>
      <c r="RZG5" s="401"/>
      <c r="RZH5" s="401"/>
      <c r="RZI5" s="401"/>
      <c r="RZJ5" s="401"/>
      <c r="RZK5" s="401"/>
      <c r="RZL5" s="401"/>
      <c r="RZM5" s="401"/>
      <c r="RZN5" s="401"/>
      <c r="RZO5" s="401"/>
      <c r="RZP5" s="401"/>
      <c r="RZQ5" s="401"/>
      <c r="RZR5" s="401"/>
      <c r="RZS5" s="401"/>
      <c r="RZT5" s="401"/>
      <c r="RZU5" s="401"/>
      <c r="RZV5" s="401"/>
      <c r="RZW5" s="401"/>
      <c r="RZX5" s="401"/>
      <c r="RZY5" s="401"/>
      <c r="RZZ5" s="401"/>
      <c r="SAA5" s="401"/>
      <c r="SAB5" s="401"/>
      <c r="SAC5" s="401"/>
      <c r="SAD5" s="401"/>
      <c r="SAE5" s="401"/>
      <c r="SAF5" s="401"/>
      <c r="SAG5" s="401"/>
      <c r="SAH5" s="401"/>
      <c r="SAI5" s="401"/>
      <c r="SAJ5" s="401"/>
      <c r="SAK5" s="401"/>
      <c r="SAL5" s="401"/>
      <c r="SAM5" s="401"/>
      <c r="SAN5" s="401"/>
      <c r="SAO5" s="401"/>
      <c r="SAP5" s="401"/>
      <c r="SAQ5" s="401"/>
      <c r="SAR5" s="401"/>
      <c r="SAS5" s="401"/>
      <c r="SAT5" s="401"/>
      <c r="SAU5" s="401"/>
      <c r="SAV5" s="401"/>
      <c r="SAW5" s="401"/>
      <c r="SAX5" s="401"/>
      <c r="SAY5" s="401"/>
      <c r="SAZ5" s="401"/>
      <c r="SBA5" s="401"/>
      <c r="SBB5" s="401"/>
      <c r="SBC5" s="401"/>
      <c r="SBD5" s="401"/>
      <c r="SBE5" s="401"/>
      <c r="SBF5" s="401"/>
      <c r="SBG5" s="401"/>
      <c r="SBH5" s="401"/>
      <c r="SBI5" s="401"/>
      <c r="SBJ5" s="401"/>
      <c r="SBK5" s="401"/>
      <c r="SBL5" s="401"/>
      <c r="SBM5" s="401"/>
      <c r="SBN5" s="401"/>
      <c r="SBO5" s="401"/>
      <c r="SBP5" s="401"/>
      <c r="SBQ5" s="401"/>
      <c r="SBR5" s="401"/>
      <c r="SBS5" s="401"/>
      <c r="SBT5" s="401"/>
      <c r="SBU5" s="401"/>
      <c r="SBV5" s="401"/>
      <c r="SBW5" s="401"/>
      <c r="SBX5" s="401"/>
      <c r="SBY5" s="401"/>
      <c r="SBZ5" s="401"/>
      <c r="SCA5" s="401"/>
      <c r="SCB5" s="401"/>
      <c r="SCC5" s="401"/>
      <c r="SCD5" s="401"/>
      <c r="SCE5" s="401"/>
      <c r="SCF5" s="401"/>
      <c r="SCG5" s="401"/>
      <c r="SCH5" s="401"/>
      <c r="SCI5" s="401"/>
      <c r="SCJ5" s="401"/>
      <c r="SCK5" s="401"/>
      <c r="SCL5" s="401"/>
      <c r="SCM5" s="401"/>
      <c r="SCN5" s="401"/>
      <c r="SCO5" s="401"/>
      <c r="SCP5" s="401"/>
      <c r="SCQ5" s="401"/>
      <c r="SCR5" s="401"/>
      <c r="SCS5" s="401"/>
      <c r="SCT5" s="401"/>
      <c r="SCU5" s="401"/>
      <c r="SCV5" s="401"/>
      <c r="SCW5" s="401"/>
      <c r="SCX5" s="401"/>
      <c r="SCY5" s="401"/>
      <c r="SCZ5" s="401"/>
      <c r="SDA5" s="401"/>
      <c r="SDB5" s="401"/>
      <c r="SDC5" s="401"/>
      <c r="SDD5" s="401"/>
      <c r="SDE5" s="401"/>
      <c r="SDF5" s="401"/>
      <c r="SDG5" s="401"/>
      <c r="SDH5" s="401"/>
      <c r="SDI5" s="401"/>
      <c r="SDJ5" s="401"/>
      <c r="SDK5" s="401"/>
      <c r="SDL5" s="401"/>
      <c r="SDM5" s="401"/>
      <c r="SDN5" s="401"/>
      <c r="SDO5" s="401"/>
      <c r="SDP5" s="401"/>
      <c r="SDQ5" s="401"/>
      <c r="SDR5" s="401"/>
      <c r="SDS5" s="401"/>
      <c r="SDT5" s="401"/>
      <c r="SDU5" s="401"/>
      <c r="SDV5" s="401"/>
      <c r="SDW5" s="401"/>
      <c r="SDX5" s="401"/>
      <c r="SDY5" s="401"/>
      <c r="SDZ5" s="401"/>
      <c r="SEA5" s="401"/>
      <c r="SEB5" s="401"/>
      <c r="SEC5" s="401"/>
      <c r="SED5" s="401"/>
      <c r="SEE5" s="401"/>
      <c r="SEF5" s="401"/>
      <c r="SEG5" s="401"/>
      <c r="SEH5" s="401"/>
      <c r="SEI5" s="401"/>
      <c r="SEJ5" s="401"/>
      <c r="SEK5" s="401"/>
      <c r="SEL5" s="401"/>
      <c r="SEM5" s="401"/>
      <c r="SEN5" s="401"/>
      <c r="SEO5" s="401"/>
      <c r="SEP5" s="401"/>
      <c r="SEQ5" s="401"/>
      <c r="SER5" s="401"/>
      <c r="SES5" s="401"/>
      <c r="SET5" s="401"/>
      <c r="SEU5" s="401"/>
      <c r="SEV5" s="401"/>
      <c r="SEW5" s="401"/>
      <c r="SEX5" s="401"/>
      <c r="SEY5" s="401"/>
      <c r="SEZ5" s="401"/>
      <c r="SFA5" s="401"/>
      <c r="SFB5" s="401"/>
      <c r="SFC5" s="401"/>
      <c r="SFD5" s="401"/>
      <c r="SFE5" s="401"/>
      <c r="SFF5" s="401"/>
      <c r="SFG5" s="401"/>
      <c r="SFH5" s="401"/>
      <c r="SFI5" s="401"/>
      <c r="SFJ5" s="401"/>
      <c r="SFK5" s="401"/>
      <c r="SFL5" s="401"/>
      <c r="SFM5" s="401"/>
      <c r="SFN5" s="401"/>
      <c r="SFO5" s="401"/>
      <c r="SFP5" s="401"/>
      <c r="SFQ5" s="401"/>
      <c r="SFR5" s="401"/>
      <c r="SFS5" s="401"/>
      <c r="SFT5" s="401"/>
      <c r="SFU5" s="401"/>
      <c r="SFV5" s="401"/>
      <c r="SFW5" s="401"/>
      <c r="SFX5" s="401"/>
      <c r="SFY5" s="401"/>
      <c r="SFZ5" s="401"/>
      <c r="SGA5" s="401"/>
      <c r="SGB5" s="401"/>
      <c r="SGC5" s="401"/>
      <c r="SGD5" s="401"/>
      <c r="SGE5" s="401"/>
      <c r="SGF5" s="401"/>
      <c r="SGG5" s="401"/>
      <c r="SGH5" s="401"/>
      <c r="SGI5" s="401"/>
      <c r="SGJ5" s="401"/>
      <c r="SGK5" s="401"/>
      <c r="SGL5" s="401"/>
      <c r="SGM5" s="401"/>
      <c r="SGN5" s="401"/>
      <c r="SGO5" s="401"/>
      <c r="SGP5" s="401"/>
      <c r="SGQ5" s="401"/>
      <c r="SGR5" s="401"/>
      <c r="SGS5" s="401"/>
      <c r="SGT5" s="401"/>
      <c r="SGU5" s="401"/>
      <c r="SGV5" s="401"/>
      <c r="SGW5" s="401"/>
      <c r="SGX5" s="401"/>
      <c r="SGY5" s="401"/>
      <c r="SGZ5" s="401"/>
      <c r="SHA5" s="401"/>
      <c r="SHB5" s="401"/>
      <c r="SHC5" s="401"/>
      <c r="SHD5" s="401"/>
      <c r="SHE5" s="401"/>
      <c r="SHF5" s="401"/>
      <c r="SHG5" s="401"/>
      <c r="SHH5" s="401"/>
      <c r="SHI5" s="401"/>
      <c r="SHJ5" s="401"/>
      <c r="SHK5" s="401"/>
      <c r="SHL5" s="401"/>
      <c r="SHM5" s="401"/>
      <c r="SHN5" s="401"/>
      <c r="SHO5" s="401"/>
      <c r="SHP5" s="401"/>
      <c r="SHQ5" s="401"/>
      <c r="SHR5" s="401"/>
      <c r="SHS5" s="401"/>
      <c r="SHT5" s="401"/>
      <c r="SHU5" s="401"/>
      <c r="SHV5" s="401"/>
      <c r="SHW5" s="401"/>
      <c r="SHX5" s="401"/>
      <c r="SHY5" s="401"/>
      <c r="SHZ5" s="401"/>
      <c r="SIA5" s="401"/>
      <c r="SIB5" s="401"/>
      <c r="SIC5" s="401"/>
      <c r="SID5" s="401"/>
      <c r="SIE5" s="401"/>
      <c r="SIF5" s="401"/>
      <c r="SIG5" s="401"/>
      <c r="SIH5" s="401"/>
      <c r="SII5" s="401"/>
      <c r="SIJ5" s="401"/>
      <c r="SIK5" s="401"/>
      <c r="SIL5" s="401"/>
      <c r="SIM5" s="401"/>
      <c r="SIN5" s="401"/>
      <c r="SIO5" s="401"/>
      <c r="SIP5" s="401"/>
      <c r="SIQ5" s="401"/>
      <c r="SIR5" s="401"/>
      <c r="SIS5" s="401"/>
      <c r="SIT5" s="401"/>
      <c r="SIU5" s="401"/>
      <c r="SIV5" s="401"/>
      <c r="SIW5" s="401"/>
      <c r="SIX5" s="401"/>
      <c r="SIY5" s="401"/>
      <c r="SIZ5" s="401"/>
      <c r="SJA5" s="401"/>
      <c r="SJB5" s="401"/>
      <c r="SJC5" s="401"/>
      <c r="SJD5" s="401"/>
      <c r="SJE5" s="401"/>
      <c r="SJF5" s="401"/>
      <c r="SJG5" s="401"/>
      <c r="SJH5" s="401"/>
      <c r="SJI5" s="401"/>
      <c r="SJJ5" s="401"/>
      <c r="SJK5" s="401"/>
      <c r="SJL5" s="401"/>
      <c r="SJM5" s="401"/>
      <c r="SJN5" s="401"/>
      <c r="SJO5" s="401"/>
      <c r="SJP5" s="401"/>
      <c r="SJQ5" s="401"/>
      <c r="SJR5" s="401"/>
      <c r="SJS5" s="401"/>
      <c r="SJT5" s="401"/>
      <c r="SJU5" s="401"/>
      <c r="SJV5" s="401"/>
      <c r="SJW5" s="401"/>
      <c r="SJX5" s="401"/>
      <c r="SJY5" s="401"/>
      <c r="SJZ5" s="401"/>
      <c r="SKA5" s="401"/>
      <c r="SKB5" s="401"/>
      <c r="SKC5" s="401"/>
      <c r="SKD5" s="401"/>
      <c r="SKE5" s="401"/>
      <c r="SKF5" s="401"/>
      <c r="SKG5" s="401"/>
      <c r="SKH5" s="401"/>
      <c r="SKI5" s="401"/>
      <c r="SKJ5" s="401"/>
      <c r="SKK5" s="401"/>
      <c r="SKL5" s="401"/>
      <c r="SKM5" s="401"/>
      <c r="SKN5" s="401"/>
      <c r="SKO5" s="401"/>
      <c r="SKP5" s="401"/>
      <c r="SKQ5" s="401"/>
      <c r="SKR5" s="401"/>
      <c r="SKS5" s="401"/>
      <c r="SKT5" s="401"/>
      <c r="SKU5" s="401"/>
      <c r="SKV5" s="401"/>
      <c r="SKW5" s="401"/>
      <c r="SKX5" s="401"/>
      <c r="SKY5" s="401"/>
      <c r="SKZ5" s="401"/>
      <c r="SLA5" s="401"/>
      <c r="SLB5" s="401"/>
      <c r="SLC5" s="401"/>
      <c r="SLD5" s="401"/>
      <c r="SLE5" s="401"/>
      <c r="SLF5" s="401"/>
      <c r="SLG5" s="401"/>
      <c r="SLH5" s="401"/>
      <c r="SLI5" s="401"/>
      <c r="SLJ5" s="401"/>
      <c r="SLK5" s="401"/>
      <c r="SLL5" s="401"/>
      <c r="SLM5" s="401"/>
      <c r="SLN5" s="401"/>
      <c r="SLO5" s="401"/>
      <c r="SLP5" s="401"/>
      <c r="SLQ5" s="401"/>
      <c r="SLR5" s="401"/>
      <c r="SLS5" s="401"/>
      <c r="SLT5" s="401"/>
      <c r="SLU5" s="401"/>
      <c r="SLV5" s="401"/>
      <c r="SLW5" s="401"/>
      <c r="SLX5" s="401"/>
      <c r="SLY5" s="401"/>
      <c r="SLZ5" s="401"/>
      <c r="SMA5" s="401"/>
      <c r="SMB5" s="401"/>
      <c r="SMC5" s="401"/>
      <c r="SMD5" s="401"/>
      <c r="SME5" s="401"/>
      <c r="SMF5" s="401"/>
      <c r="SMG5" s="401"/>
      <c r="SMH5" s="401"/>
      <c r="SMI5" s="401"/>
      <c r="SMJ5" s="401"/>
      <c r="SMK5" s="401"/>
      <c r="SML5" s="401"/>
      <c r="SMM5" s="401"/>
      <c r="SMN5" s="401"/>
      <c r="SMO5" s="401"/>
      <c r="SMP5" s="401"/>
      <c r="SMQ5" s="401"/>
      <c r="SMR5" s="401"/>
      <c r="SMS5" s="401"/>
      <c r="SMT5" s="401"/>
      <c r="SMU5" s="401"/>
      <c r="SMV5" s="401"/>
      <c r="SMW5" s="401"/>
      <c r="SMX5" s="401"/>
      <c r="SMY5" s="401"/>
      <c r="SMZ5" s="401"/>
      <c r="SNA5" s="401"/>
      <c r="SNB5" s="401"/>
      <c r="SNC5" s="401"/>
      <c r="SND5" s="401"/>
      <c r="SNE5" s="401"/>
      <c r="SNF5" s="401"/>
      <c r="SNG5" s="401"/>
      <c r="SNH5" s="401"/>
      <c r="SNI5" s="401"/>
      <c r="SNJ5" s="401"/>
      <c r="SNK5" s="401"/>
      <c r="SNL5" s="401"/>
      <c r="SNM5" s="401"/>
      <c r="SNN5" s="401"/>
      <c r="SNO5" s="401"/>
      <c r="SNP5" s="401"/>
      <c r="SNQ5" s="401"/>
      <c r="SNR5" s="401"/>
      <c r="SNS5" s="401"/>
      <c r="SNT5" s="401"/>
      <c r="SNU5" s="401"/>
      <c r="SNV5" s="401"/>
      <c r="SNW5" s="401"/>
      <c r="SNX5" s="401"/>
      <c r="SNY5" s="401"/>
      <c r="SNZ5" s="401"/>
      <c r="SOA5" s="401"/>
      <c r="SOB5" s="401"/>
      <c r="SOC5" s="401"/>
      <c r="SOD5" s="401"/>
      <c r="SOE5" s="401"/>
      <c r="SOF5" s="401"/>
      <c r="SOG5" s="401"/>
      <c r="SOH5" s="401"/>
      <c r="SOI5" s="401"/>
      <c r="SOJ5" s="401"/>
      <c r="SOK5" s="401"/>
      <c r="SOL5" s="401"/>
      <c r="SOM5" s="401"/>
      <c r="SON5" s="401"/>
      <c r="SOO5" s="401"/>
      <c r="SOP5" s="401"/>
      <c r="SOQ5" s="401"/>
      <c r="SOR5" s="401"/>
      <c r="SOS5" s="401"/>
      <c r="SOT5" s="401"/>
      <c r="SOU5" s="401"/>
      <c r="SOV5" s="401"/>
      <c r="SOW5" s="401"/>
      <c r="SOX5" s="401"/>
      <c r="SOY5" s="401"/>
      <c r="SOZ5" s="401"/>
      <c r="SPA5" s="401"/>
      <c r="SPB5" s="401"/>
      <c r="SPC5" s="401"/>
      <c r="SPD5" s="401"/>
      <c r="SPE5" s="401"/>
      <c r="SPF5" s="401"/>
      <c r="SPG5" s="401"/>
      <c r="SPH5" s="401"/>
      <c r="SPI5" s="401"/>
      <c r="SPJ5" s="401"/>
      <c r="SPK5" s="401"/>
      <c r="SPL5" s="401"/>
      <c r="SPM5" s="401"/>
      <c r="SPN5" s="401"/>
      <c r="SPO5" s="401"/>
      <c r="SPP5" s="401"/>
      <c r="SPQ5" s="401"/>
      <c r="SPR5" s="401"/>
      <c r="SPS5" s="401"/>
      <c r="SPT5" s="401"/>
      <c r="SPU5" s="401"/>
      <c r="SPV5" s="401"/>
      <c r="SPW5" s="401"/>
      <c r="SPX5" s="401"/>
      <c r="SPY5" s="401"/>
      <c r="SPZ5" s="401"/>
      <c r="SQA5" s="401"/>
      <c r="SQB5" s="401"/>
      <c r="SQC5" s="401"/>
      <c r="SQD5" s="401"/>
      <c r="SQE5" s="401"/>
      <c r="SQF5" s="401"/>
      <c r="SQG5" s="401"/>
      <c r="SQH5" s="401"/>
      <c r="SQI5" s="401"/>
      <c r="SQJ5" s="401"/>
      <c r="SQK5" s="401"/>
      <c r="SQL5" s="401"/>
      <c r="SQM5" s="401"/>
      <c r="SQN5" s="401"/>
      <c r="SQO5" s="401"/>
      <c r="SQP5" s="401"/>
      <c r="SQQ5" s="401"/>
      <c r="SQR5" s="401"/>
      <c r="SQS5" s="401"/>
      <c r="SQT5" s="401"/>
      <c r="SQU5" s="401"/>
      <c r="SQV5" s="401"/>
      <c r="SQW5" s="401"/>
      <c r="SQX5" s="401"/>
      <c r="SQY5" s="401"/>
      <c r="SQZ5" s="401"/>
      <c r="SRA5" s="401"/>
      <c r="SRB5" s="401"/>
      <c r="SRC5" s="401"/>
      <c r="SRD5" s="401"/>
      <c r="SRE5" s="401"/>
      <c r="SRF5" s="401"/>
      <c r="SRG5" s="401"/>
      <c r="SRH5" s="401"/>
      <c r="SRI5" s="401"/>
      <c r="SRJ5" s="401"/>
      <c r="SRK5" s="401"/>
      <c r="SRL5" s="401"/>
      <c r="SRM5" s="401"/>
      <c r="SRN5" s="401"/>
      <c r="SRO5" s="401"/>
      <c r="SRP5" s="401"/>
      <c r="SRQ5" s="401"/>
      <c r="SRR5" s="401"/>
      <c r="SRS5" s="401"/>
      <c r="SRT5" s="401"/>
      <c r="SRU5" s="401"/>
      <c r="SRV5" s="401"/>
      <c r="SRW5" s="401"/>
      <c r="SRX5" s="401"/>
      <c r="SRY5" s="401"/>
      <c r="SRZ5" s="401"/>
      <c r="SSA5" s="401"/>
      <c r="SSB5" s="401"/>
      <c r="SSC5" s="401"/>
      <c r="SSD5" s="401"/>
      <c r="SSE5" s="401"/>
      <c r="SSF5" s="401"/>
      <c r="SSG5" s="401"/>
      <c r="SSH5" s="401"/>
      <c r="SSI5" s="401"/>
      <c r="SSJ5" s="401"/>
      <c r="SSK5" s="401"/>
      <c r="SSL5" s="401"/>
      <c r="SSM5" s="401"/>
      <c r="SSN5" s="401"/>
      <c r="SSO5" s="401"/>
      <c r="SSP5" s="401"/>
      <c r="SSQ5" s="401"/>
      <c r="SSR5" s="401"/>
      <c r="SSS5" s="401"/>
      <c r="SST5" s="401"/>
      <c r="SSU5" s="401"/>
      <c r="SSV5" s="401"/>
      <c r="SSW5" s="401"/>
      <c r="SSX5" s="401"/>
      <c r="SSY5" s="401"/>
      <c r="SSZ5" s="401"/>
      <c r="STA5" s="401"/>
      <c r="STB5" s="401"/>
      <c r="STC5" s="401"/>
      <c r="STD5" s="401"/>
      <c r="STE5" s="401"/>
      <c r="STF5" s="401"/>
      <c r="STG5" s="401"/>
      <c r="STH5" s="401"/>
      <c r="STI5" s="401"/>
      <c r="STJ5" s="401"/>
      <c r="STK5" s="401"/>
      <c r="STL5" s="401"/>
      <c r="STM5" s="401"/>
      <c r="STN5" s="401"/>
      <c r="STO5" s="401"/>
      <c r="STP5" s="401"/>
      <c r="STQ5" s="401"/>
      <c r="STR5" s="401"/>
      <c r="STS5" s="401"/>
      <c r="STT5" s="401"/>
      <c r="STU5" s="401"/>
      <c r="STV5" s="401"/>
      <c r="STW5" s="401"/>
      <c r="STX5" s="401"/>
      <c r="STY5" s="401"/>
      <c r="STZ5" s="401"/>
      <c r="SUA5" s="401"/>
      <c r="SUB5" s="401"/>
      <c r="SUC5" s="401"/>
      <c r="SUD5" s="401"/>
      <c r="SUE5" s="401"/>
      <c r="SUF5" s="401"/>
      <c r="SUG5" s="401"/>
      <c r="SUH5" s="401"/>
      <c r="SUI5" s="401"/>
      <c r="SUJ5" s="401"/>
      <c r="SUK5" s="401"/>
      <c r="SUL5" s="401"/>
      <c r="SUM5" s="401"/>
      <c r="SUN5" s="401"/>
      <c r="SUO5" s="401"/>
      <c r="SUP5" s="401"/>
      <c r="SUQ5" s="401"/>
      <c r="SUR5" s="401"/>
      <c r="SUS5" s="401"/>
      <c r="SUT5" s="401"/>
      <c r="SUU5" s="401"/>
      <c r="SUV5" s="401"/>
      <c r="SUW5" s="401"/>
      <c r="SUX5" s="401"/>
      <c r="SUY5" s="401"/>
      <c r="SUZ5" s="401"/>
      <c r="SVA5" s="401"/>
      <c r="SVB5" s="401"/>
      <c r="SVC5" s="401"/>
      <c r="SVD5" s="401"/>
      <c r="SVE5" s="401"/>
      <c r="SVF5" s="401"/>
      <c r="SVG5" s="401"/>
      <c r="SVH5" s="401"/>
      <c r="SVI5" s="401"/>
      <c r="SVJ5" s="401"/>
      <c r="SVK5" s="401"/>
      <c r="SVL5" s="401"/>
      <c r="SVM5" s="401"/>
      <c r="SVN5" s="401"/>
      <c r="SVO5" s="401"/>
      <c r="SVP5" s="401"/>
      <c r="SVQ5" s="401"/>
      <c r="SVR5" s="401"/>
      <c r="SVS5" s="401"/>
      <c r="SVT5" s="401"/>
      <c r="SVU5" s="401"/>
      <c r="SVV5" s="401"/>
      <c r="SVW5" s="401"/>
      <c r="SVX5" s="401"/>
      <c r="SVY5" s="401"/>
      <c r="SVZ5" s="401"/>
      <c r="SWA5" s="401"/>
      <c r="SWB5" s="401"/>
      <c r="SWC5" s="401"/>
      <c r="SWD5" s="401"/>
      <c r="SWE5" s="401"/>
      <c r="SWF5" s="401"/>
      <c r="SWG5" s="401"/>
      <c r="SWH5" s="401"/>
      <c r="SWI5" s="401"/>
      <c r="SWJ5" s="401"/>
      <c r="SWK5" s="401"/>
      <c r="SWL5" s="401"/>
      <c r="SWM5" s="401"/>
      <c r="SWN5" s="401"/>
      <c r="SWO5" s="401"/>
      <c r="SWP5" s="401"/>
      <c r="SWQ5" s="401"/>
      <c r="SWR5" s="401"/>
      <c r="SWS5" s="401"/>
      <c r="SWT5" s="401"/>
      <c r="SWU5" s="401"/>
      <c r="SWV5" s="401"/>
      <c r="SWW5" s="401"/>
      <c r="SWX5" s="401"/>
      <c r="SWY5" s="401"/>
      <c r="SWZ5" s="401"/>
      <c r="SXA5" s="401"/>
      <c r="SXB5" s="401"/>
      <c r="SXC5" s="401"/>
      <c r="SXD5" s="401"/>
      <c r="SXE5" s="401"/>
      <c r="SXF5" s="401"/>
      <c r="SXG5" s="401"/>
      <c r="SXH5" s="401"/>
      <c r="SXI5" s="401"/>
      <c r="SXJ5" s="401"/>
      <c r="SXK5" s="401"/>
      <c r="SXL5" s="401"/>
      <c r="SXM5" s="401"/>
      <c r="SXN5" s="401"/>
      <c r="SXO5" s="401"/>
      <c r="SXP5" s="401"/>
      <c r="SXQ5" s="401"/>
      <c r="SXR5" s="401"/>
      <c r="SXS5" s="401"/>
      <c r="SXT5" s="401"/>
      <c r="SXU5" s="401"/>
      <c r="SXV5" s="401"/>
      <c r="SXW5" s="401"/>
      <c r="SXX5" s="401"/>
      <c r="SXY5" s="401"/>
      <c r="SXZ5" s="401"/>
      <c r="SYA5" s="401"/>
      <c r="SYB5" s="401"/>
      <c r="SYC5" s="401"/>
      <c r="SYD5" s="401"/>
      <c r="SYE5" s="401"/>
      <c r="SYF5" s="401"/>
      <c r="SYG5" s="401"/>
      <c r="SYH5" s="401"/>
      <c r="SYI5" s="401"/>
      <c r="SYJ5" s="401"/>
      <c r="SYK5" s="401"/>
      <c r="SYL5" s="401"/>
      <c r="SYM5" s="401"/>
      <c r="SYN5" s="401"/>
      <c r="SYO5" s="401"/>
      <c r="SYP5" s="401"/>
      <c r="SYQ5" s="401"/>
      <c r="SYR5" s="401"/>
      <c r="SYS5" s="401"/>
      <c r="SYT5" s="401"/>
      <c r="SYU5" s="401"/>
      <c r="SYV5" s="401"/>
      <c r="SYW5" s="401"/>
      <c r="SYX5" s="401"/>
      <c r="SYY5" s="401"/>
      <c r="SYZ5" s="401"/>
      <c r="SZA5" s="401"/>
      <c r="SZB5" s="401"/>
      <c r="SZC5" s="401"/>
      <c r="SZD5" s="401"/>
      <c r="SZE5" s="401"/>
      <c r="SZF5" s="401"/>
      <c r="SZG5" s="401"/>
      <c r="SZH5" s="401"/>
      <c r="SZI5" s="401"/>
      <c r="SZJ5" s="401"/>
      <c r="SZK5" s="401"/>
      <c r="SZL5" s="401"/>
      <c r="SZM5" s="401"/>
      <c r="SZN5" s="401"/>
      <c r="SZO5" s="401"/>
      <c r="SZP5" s="401"/>
      <c r="SZQ5" s="401"/>
      <c r="SZR5" s="401"/>
      <c r="SZS5" s="401"/>
      <c r="SZT5" s="401"/>
      <c r="SZU5" s="401"/>
      <c r="SZV5" s="401"/>
      <c r="SZW5" s="401"/>
      <c r="SZX5" s="401"/>
      <c r="SZY5" s="401"/>
      <c r="SZZ5" s="401"/>
      <c r="TAA5" s="401"/>
      <c r="TAB5" s="401"/>
      <c r="TAC5" s="401"/>
      <c r="TAD5" s="401"/>
      <c r="TAE5" s="401"/>
      <c r="TAF5" s="401"/>
      <c r="TAG5" s="401"/>
      <c r="TAH5" s="401"/>
      <c r="TAI5" s="401"/>
      <c r="TAJ5" s="401"/>
      <c r="TAK5" s="401"/>
      <c r="TAL5" s="401"/>
      <c r="TAM5" s="401"/>
      <c r="TAN5" s="401"/>
      <c r="TAO5" s="401"/>
      <c r="TAP5" s="401"/>
      <c r="TAQ5" s="401"/>
      <c r="TAR5" s="401"/>
      <c r="TAS5" s="401"/>
      <c r="TAT5" s="401"/>
      <c r="TAU5" s="401"/>
      <c r="TAV5" s="401"/>
      <c r="TAW5" s="401"/>
      <c r="TAX5" s="401"/>
      <c r="TAY5" s="401"/>
      <c r="TAZ5" s="401"/>
      <c r="TBA5" s="401"/>
      <c r="TBB5" s="401"/>
      <c r="TBC5" s="401"/>
      <c r="TBD5" s="401"/>
      <c r="TBE5" s="401"/>
      <c r="TBF5" s="401"/>
      <c r="TBG5" s="401"/>
      <c r="TBH5" s="401"/>
      <c r="TBI5" s="401"/>
      <c r="TBJ5" s="401"/>
      <c r="TBK5" s="401"/>
      <c r="TBL5" s="401"/>
      <c r="TBM5" s="401"/>
      <c r="TBN5" s="401"/>
      <c r="TBO5" s="401"/>
      <c r="TBP5" s="401"/>
      <c r="TBQ5" s="401"/>
      <c r="TBR5" s="401"/>
      <c r="TBS5" s="401"/>
      <c r="TBT5" s="401"/>
      <c r="TBU5" s="401"/>
      <c r="TBV5" s="401"/>
      <c r="TBW5" s="401"/>
      <c r="TBX5" s="401"/>
      <c r="TBY5" s="401"/>
      <c r="TBZ5" s="401"/>
      <c r="TCA5" s="401"/>
      <c r="TCB5" s="401"/>
      <c r="TCC5" s="401"/>
      <c r="TCD5" s="401"/>
      <c r="TCE5" s="401"/>
      <c r="TCF5" s="401"/>
      <c r="TCG5" s="401"/>
      <c r="TCH5" s="401"/>
      <c r="TCI5" s="401"/>
      <c r="TCJ5" s="401"/>
      <c r="TCK5" s="401"/>
      <c r="TCL5" s="401"/>
      <c r="TCM5" s="401"/>
      <c r="TCN5" s="401"/>
      <c r="TCO5" s="401"/>
      <c r="TCP5" s="401"/>
      <c r="TCQ5" s="401"/>
      <c r="TCR5" s="401"/>
      <c r="TCS5" s="401"/>
      <c r="TCT5" s="401"/>
      <c r="TCU5" s="401"/>
      <c r="TCV5" s="401"/>
      <c r="TCW5" s="401"/>
      <c r="TCX5" s="401"/>
      <c r="TCY5" s="401"/>
      <c r="TCZ5" s="401"/>
      <c r="TDA5" s="401"/>
      <c r="TDB5" s="401"/>
      <c r="TDC5" s="401"/>
      <c r="TDD5" s="401"/>
      <c r="TDE5" s="401"/>
      <c r="TDF5" s="401"/>
      <c r="TDG5" s="401"/>
      <c r="TDH5" s="401"/>
      <c r="TDI5" s="401"/>
      <c r="TDJ5" s="401"/>
      <c r="TDK5" s="401"/>
      <c r="TDL5" s="401"/>
      <c r="TDM5" s="401"/>
      <c r="TDN5" s="401"/>
      <c r="TDO5" s="401"/>
      <c r="TDP5" s="401"/>
      <c r="TDQ5" s="401"/>
      <c r="TDR5" s="401"/>
      <c r="TDS5" s="401"/>
      <c r="TDT5" s="401"/>
      <c r="TDU5" s="401"/>
      <c r="TDV5" s="401"/>
      <c r="TDW5" s="401"/>
      <c r="TDX5" s="401"/>
      <c r="TDY5" s="401"/>
      <c r="TDZ5" s="401"/>
      <c r="TEA5" s="401"/>
      <c r="TEB5" s="401"/>
      <c r="TEC5" s="401"/>
      <c r="TED5" s="401"/>
      <c r="TEE5" s="401"/>
      <c r="TEF5" s="401"/>
      <c r="TEG5" s="401"/>
      <c r="TEH5" s="401"/>
      <c r="TEI5" s="401"/>
      <c r="TEJ5" s="401"/>
      <c r="TEK5" s="401"/>
      <c r="TEL5" s="401"/>
      <c r="TEM5" s="401"/>
      <c r="TEN5" s="401"/>
      <c r="TEO5" s="401"/>
      <c r="TEP5" s="401"/>
      <c r="TEQ5" s="401"/>
      <c r="TER5" s="401"/>
      <c r="TES5" s="401"/>
      <c r="TET5" s="401"/>
      <c r="TEU5" s="401"/>
      <c r="TEV5" s="401"/>
      <c r="TEW5" s="401"/>
      <c r="TEX5" s="401"/>
      <c r="TEY5" s="401"/>
      <c r="TEZ5" s="401"/>
      <c r="TFA5" s="401"/>
      <c r="TFB5" s="401"/>
      <c r="TFC5" s="401"/>
      <c r="TFD5" s="401"/>
      <c r="TFE5" s="401"/>
      <c r="TFF5" s="401"/>
      <c r="TFG5" s="401"/>
      <c r="TFH5" s="401"/>
      <c r="TFI5" s="401"/>
      <c r="TFJ5" s="401"/>
      <c r="TFK5" s="401"/>
      <c r="TFL5" s="401"/>
      <c r="TFM5" s="401"/>
      <c r="TFN5" s="401"/>
      <c r="TFO5" s="401"/>
      <c r="TFP5" s="401"/>
      <c r="TFQ5" s="401"/>
      <c r="TFR5" s="401"/>
      <c r="TFS5" s="401"/>
      <c r="TFT5" s="401"/>
      <c r="TFU5" s="401"/>
      <c r="TFV5" s="401"/>
      <c r="TFW5" s="401"/>
      <c r="TFX5" s="401"/>
      <c r="TFY5" s="401"/>
      <c r="TFZ5" s="401"/>
      <c r="TGA5" s="401"/>
      <c r="TGB5" s="401"/>
      <c r="TGC5" s="401"/>
      <c r="TGD5" s="401"/>
      <c r="TGE5" s="401"/>
      <c r="TGF5" s="401"/>
      <c r="TGG5" s="401"/>
      <c r="TGH5" s="401"/>
      <c r="TGI5" s="401"/>
      <c r="TGJ5" s="401"/>
      <c r="TGK5" s="401"/>
      <c r="TGL5" s="401"/>
      <c r="TGM5" s="401"/>
      <c r="TGN5" s="401"/>
      <c r="TGO5" s="401"/>
      <c r="TGP5" s="401"/>
      <c r="TGQ5" s="401"/>
      <c r="TGR5" s="401"/>
      <c r="TGS5" s="401"/>
      <c r="TGT5" s="401"/>
      <c r="TGU5" s="401"/>
      <c r="TGV5" s="401"/>
      <c r="TGW5" s="401"/>
      <c r="TGX5" s="401"/>
      <c r="TGY5" s="401"/>
      <c r="TGZ5" s="401"/>
      <c r="THA5" s="401"/>
      <c r="THB5" s="401"/>
      <c r="THC5" s="401"/>
      <c r="THD5" s="401"/>
      <c r="THE5" s="401"/>
      <c r="THF5" s="401"/>
      <c r="THG5" s="401"/>
      <c r="THH5" s="401"/>
      <c r="THI5" s="401"/>
      <c r="THJ5" s="401"/>
      <c r="THK5" s="401"/>
      <c r="THL5" s="401"/>
      <c r="THM5" s="401"/>
      <c r="THN5" s="401"/>
      <c r="THO5" s="401"/>
      <c r="THP5" s="401"/>
      <c r="THQ5" s="401"/>
      <c r="THR5" s="401"/>
      <c r="THS5" s="401"/>
      <c r="THT5" s="401"/>
      <c r="THU5" s="401"/>
      <c r="THV5" s="401"/>
      <c r="THW5" s="401"/>
      <c r="THX5" s="401"/>
      <c r="THY5" s="401"/>
      <c r="THZ5" s="401"/>
      <c r="TIA5" s="401"/>
      <c r="TIB5" s="401"/>
      <c r="TIC5" s="401"/>
      <c r="TID5" s="401"/>
      <c r="TIE5" s="401"/>
      <c r="TIF5" s="401"/>
      <c r="TIG5" s="401"/>
      <c r="TIH5" s="401"/>
      <c r="TII5" s="401"/>
      <c r="TIJ5" s="401"/>
      <c r="TIK5" s="401"/>
      <c r="TIL5" s="401"/>
      <c r="TIM5" s="401"/>
      <c r="TIN5" s="401"/>
      <c r="TIO5" s="401"/>
      <c r="TIP5" s="401"/>
      <c r="TIQ5" s="401"/>
      <c r="TIR5" s="401"/>
      <c r="TIS5" s="401"/>
      <c r="TIT5" s="401"/>
      <c r="TIU5" s="401"/>
      <c r="TIV5" s="401"/>
      <c r="TIW5" s="401"/>
      <c r="TIX5" s="401"/>
      <c r="TIY5" s="401"/>
      <c r="TIZ5" s="401"/>
      <c r="TJA5" s="401"/>
      <c r="TJB5" s="401"/>
      <c r="TJC5" s="401"/>
      <c r="TJD5" s="401"/>
      <c r="TJE5" s="401"/>
      <c r="TJF5" s="401"/>
      <c r="TJG5" s="401"/>
      <c r="TJH5" s="401"/>
      <c r="TJI5" s="401"/>
      <c r="TJJ5" s="401"/>
      <c r="TJK5" s="401"/>
      <c r="TJL5" s="401"/>
      <c r="TJM5" s="401"/>
      <c r="TJN5" s="401"/>
      <c r="TJO5" s="401"/>
      <c r="TJP5" s="401"/>
      <c r="TJQ5" s="401"/>
      <c r="TJR5" s="401"/>
      <c r="TJS5" s="401"/>
      <c r="TJT5" s="401"/>
      <c r="TJU5" s="401"/>
      <c r="TJV5" s="401"/>
      <c r="TJW5" s="401"/>
      <c r="TJX5" s="401"/>
      <c r="TJY5" s="401"/>
      <c r="TJZ5" s="401"/>
      <c r="TKA5" s="401"/>
      <c r="TKB5" s="401"/>
      <c r="TKC5" s="401"/>
      <c r="TKD5" s="401"/>
      <c r="TKE5" s="401"/>
      <c r="TKF5" s="401"/>
      <c r="TKG5" s="401"/>
      <c r="TKH5" s="401"/>
      <c r="TKI5" s="401"/>
      <c r="TKJ5" s="401"/>
      <c r="TKK5" s="401"/>
      <c r="TKL5" s="401"/>
      <c r="TKM5" s="401"/>
      <c r="TKN5" s="401"/>
      <c r="TKO5" s="401"/>
      <c r="TKP5" s="401"/>
      <c r="TKQ5" s="401"/>
      <c r="TKR5" s="401"/>
      <c r="TKS5" s="401"/>
      <c r="TKT5" s="401"/>
      <c r="TKU5" s="401"/>
      <c r="TKV5" s="401"/>
      <c r="TKW5" s="401"/>
      <c r="TKX5" s="401"/>
      <c r="TKY5" s="401"/>
      <c r="TKZ5" s="401"/>
      <c r="TLA5" s="401"/>
      <c r="TLB5" s="401"/>
      <c r="TLC5" s="401"/>
      <c r="TLD5" s="401"/>
      <c r="TLE5" s="401"/>
      <c r="TLF5" s="401"/>
      <c r="TLG5" s="401"/>
      <c r="TLH5" s="401"/>
      <c r="TLI5" s="401"/>
      <c r="TLJ5" s="401"/>
      <c r="TLK5" s="401"/>
      <c r="TLL5" s="401"/>
      <c r="TLM5" s="401"/>
      <c r="TLN5" s="401"/>
      <c r="TLO5" s="401"/>
      <c r="TLP5" s="401"/>
      <c r="TLQ5" s="401"/>
      <c r="TLR5" s="401"/>
      <c r="TLS5" s="401"/>
      <c r="TLT5" s="401"/>
      <c r="TLU5" s="401"/>
      <c r="TLV5" s="401"/>
      <c r="TLW5" s="401"/>
      <c r="TLX5" s="401"/>
      <c r="TLY5" s="401"/>
      <c r="TLZ5" s="401"/>
      <c r="TMA5" s="401"/>
      <c r="TMB5" s="401"/>
      <c r="TMC5" s="401"/>
      <c r="TMD5" s="401"/>
      <c r="TME5" s="401"/>
      <c r="TMF5" s="401"/>
      <c r="TMG5" s="401"/>
      <c r="TMH5" s="401"/>
      <c r="TMI5" s="401"/>
      <c r="TMJ5" s="401"/>
      <c r="TMK5" s="401"/>
      <c r="TML5" s="401"/>
      <c r="TMM5" s="401"/>
      <c r="TMN5" s="401"/>
      <c r="TMO5" s="401"/>
      <c r="TMP5" s="401"/>
      <c r="TMQ5" s="401"/>
      <c r="TMR5" s="401"/>
      <c r="TMS5" s="401"/>
      <c r="TMT5" s="401"/>
      <c r="TMU5" s="401"/>
      <c r="TMV5" s="401"/>
      <c r="TMW5" s="401"/>
      <c r="TMX5" s="401"/>
      <c r="TMY5" s="401"/>
      <c r="TMZ5" s="401"/>
      <c r="TNA5" s="401"/>
      <c r="TNB5" s="401"/>
      <c r="TNC5" s="401"/>
      <c r="TND5" s="401"/>
      <c r="TNE5" s="401"/>
      <c r="TNF5" s="401"/>
      <c r="TNG5" s="401"/>
      <c r="TNH5" s="401"/>
      <c r="TNI5" s="401"/>
      <c r="TNJ5" s="401"/>
      <c r="TNK5" s="401"/>
      <c r="TNL5" s="401"/>
      <c r="TNM5" s="401"/>
      <c r="TNN5" s="401"/>
      <c r="TNO5" s="401"/>
      <c r="TNP5" s="401"/>
      <c r="TNQ5" s="401"/>
      <c r="TNR5" s="401"/>
      <c r="TNS5" s="401"/>
      <c r="TNT5" s="401"/>
      <c r="TNU5" s="401"/>
      <c r="TNV5" s="401"/>
      <c r="TNW5" s="401"/>
      <c r="TNX5" s="401"/>
      <c r="TNY5" s="401"/>
      <c r="TNZ5" s="401"/>
      <c r="TOA5" s="401"/>
      <c r="TOB5" s="401"/>
      <c r="TOC5" s="401"/>
      <c r="TOD5" s="401"/>
      <c r="TOE5" s="401"/>
      <c r="TOF5" s="401"/>
      <c r="TOG5" s="401"/>
      <c r="TOH5" s="401"/>
      <c r="TOI5" s="401"/>
      <c r="TOJ5" s="401"/>
      <c r="TOK5" s="401"/>
      <c r="TOL5" s="401"/>
      <c r="TOM5" s="401"/>
      <c r="TON5" s="401"/>
      <c r="TOO5" s="401"/>
      <c r="TOP5" s="401"/>
      <c r="TOQ5" s="401"/>
      <c r="TOR5" s="401"/>
      <c r="TOS5" s="401"/>
      <c r="TOT5" s="401"/>
      <c r="TOU5" s="401"/>
      <c r="TOV5" s="401"/>
      <c r="TOW5" s="401"/>
      <c r="TOX5" s="401"/>
      <c r="TOY5" s="401"/>
      <c r="TOZ5" s="401"/>
      <c r="TPA5" s="401"/>
      <c r="TPB5" s="401"/>
      <c r="TPC5" s="401"/>
      <c r="TPD5" s="401"/>
      <c r="TPE5" s="401"/>
      <c r="TPF5" s="401"/>
      <c r="TPG5" s="401"/>
      <c r="TPH5" s="401"/>
      <c r="TPI5" s="401"/>
      <c r="TPJ5" s="401"/>
      <c r="TPK5" s="401"/>
      <c r="TPL5" s="401"/>
      <c r="TPM5" s="401"/>
      <c r="TPN5" s="401"/>
      <c r="TPO5" s="401"/>
      <c r="TPP5" s="401"/>
      <c r="TPQ5" s="401"/>
      <c r="TPR5" s="401"/>
      <c r="TPS5" s="401"/>
      <c r="TPT5" s="401"/>
      <c r="TPU5" s="401"/>
      <c r="TPV5" s="401"/>
      <c r="TPW5" s="401"/>
      <c r="TPX5" s="401"/>
      <c r="TPY5" s="401"/>
      <c r="TPZ5" s="401"/>
      <c r="TQA5" s="401"/>
      <c r="TQB5" s="401"/>
      <c r="TQC5" s="401"/>
      <c r="TQD5" s="401"/>
      <c r="TQE5" s="401"/>
      <c r="TQF5" s="401"/>
      <c r="TQG5" s="401"/>
      <c r="TQH5" s="401"/>
      <c r="TQI5" s="401"/>
      <c r="TQJ5" s="401"/>
      <c r="TQK5" s="401"/>
      <c r="TQL5" s="401"/>
      <c r="TQM5" s="401"/>
      <c r="TQN5" s="401"/>
      <c r="TQO5" s="401"/>
      <c r="TQP5" s="401"/>
      <c r="TQQ5" s="401"/>
      <c r="TQR5" s="401"/>
      <c r="TQS5" s="401"/>
      <c r="TQT5" s="401"/>
      <c r="TQU5" s="401"/>
      <c r="TQV5" s="401"/>
      <c r="TQW5" s="401"/>
      <c r="TQX5" s="401"/>
      <c r="TQY5" s="401"/>
      <c r="TQZ5" s="401"/>
      <c r="TRA5" s="401"/>
      <c r="TRB5" s="401"/>
      <c r="TRC5" s="401"/>
      <c r="TRD5" s="401"/>
      <c r="TRE5" s="401"/>
      <c r="TRF5" s="401"/>
      <c r="TRG5" s="401"/>
      <c r="TRH5" s="401"/>
      <c r="TRI5" s="401"/>
      <c r="TRJ5" s="401"/>
      <c r="TRK5" s="401"/>
      <c r="TRL5" s="401"/>
      <c r="TRM5" s="401"/>
      <c r="TRN5" s="401"/>
      <c r="TRO5" s="401"/>
      <c r="TRP5" s="401"/>
      <c r="TRQ5" s="401"/>
      <c r="TRR5" s="401"/>
      <c r="TRS5" s="401"/>
      <c r="TRT5" s="401"/>
      <c r="TRU5" s="401"/>
      <c r="TRV5" s="401"/>
      <c r="TRW5" s="401"/>
      <c r="TRX5" s="401"/>
      <c r="TRY5" s="401"/>
      <c r="TRZ5" s="401"/>
      <c r="TSA5" s="401"/>
      <c r="TSB5" s="401"/>
      <c r="TSC5" s="401"/>
      <c r="TSD5" s="401"/>
      <c r="TSE5" s="401"/>
      <c r="TSF5" s="401"/>
      <c r="TSG5" s="401"/>
      <c r="TSH5" s="401"/>
      <c r="TSI5" s="401"/>
      <c r="TSJ5" s="401"/>
      <c r="TSK5" s="401"/>
      <c r="TSL5" s="401"/>
      <c r="TSM5" s="401"/>
      <c r="TSN5" s="401"/>
      <c r="TSO5" s="401"/>
      <c r="TSP5" s="401"/>
      <c r="TSQ5" s="401"/>
      <c r="TSR5" s="401"/>
      <c r="TSS5" s="401"/>
      <c r="TST5" s="401"/>
      <c r="TSU5" s="401"/>
      <c r="TSV5" s="401"/>
      <c r="TSW5" s="401"/>
      <c r="TSX5" s="401"/>
      <c r="TSY5" s="401"/>
      <c r="TSZ5" s="401"/>
      <c r="TTA5" s="401"/>
      <c r="TTB5" s="401"/>
      <c r="TTC5" s="401"/>
      <c r="TTD5" s="401"/>
      <c r="TTE5" s="401"/>
      <c r="TTF5" s="401"/>
      <c r="TTG5" s="401"/>
      <c r="TTH5" s="401"/>
      <c r="TTI5" s="401"/>
      <c r="TTJ5" s="401"/>
      <c r="TTK5" s="401"/>
      <c r="TTL5" s="401"/>
      <c r="TTM5" s="401"/>
      <c r="TTN5" s="401"/>
      <c r="TTO5" s="401"/>
      <c r="TTP5" s="401"/>
      <c r="TTQ5" s="401"/>
      <c r="TTR5" s="401"/>
      <c r="TTS5" s="401"/>
      <c r="TTT5" s="401"/>
      <c r="TTU5" s="401"/>
      <c r="TTV5" s="401"/>
      <c r="TTW5" s="401"/>
      <c r="TTX5" s="401"/>
      <c r="TTY5" s="401"/>
      <c r="TTZ5" s="401"/>
      <c r="TUA5" s="401"/>
      <c r="TUB5" s="401"/>
      <c r="TUC5" s="401"/>
      <c r="TUD5" s="401"/>
      <c r="TUE5" s="401"/>
      <c r="TUF5" s="401"/>
      <c r="TUG5" s="401"/>
      <c r="TUH5" s="401"/>
      <c r="TUI5" s="401"/>
      <c r="TUJ5" s="401"/>
      <c r="TUK5" s="401"/>
      <c r="TUL5" s="401"/>
      <c r="TUM5" s="401"/>
      <c r="TUN5" s="401"/>
      <c r="TUO5" s="401"/>
      <c r="TUP5" s="401"/>
      <c r="TUQ5" s="401"/>
      <c r="TUR5" s="401"/>
      <c r="TUS5" s="401"/>
      <c r="TUT5" s="401"/>
      <c r="TUU5" s="401"/>
      <c r="TUV5" s="401"/>
      <c r="TUW5" s="401"/>
      <c r="TUX5" s="401"/>
      <c r="TUY5" s="401"/>
      <c r="TUZ5" s="401"/>
      <c r="TVA5" s="401"/>
      <c r="TVB5" s="401"/>
      <c r="TVC5" s="401"/>
      <c r="TVD5" s="401"/>
      <c r="TVE5" s="401"/>
      <c r="TVF5" s="401"/>
      <c r="TVG5" s="401"/>
      <c r="TVH5" s="401"/>
      <c r="TVI5" s="401"/>
      <c r="TVJ5" s="401"/>
      <c r="TVK5" s="401"/>
      <c r="TVL5" s="401"/>
      <c r="TVM5" s="401"/>
      <c r="TVN5" s="401"/>
      <c r="TVO5" s="401"/>
      <c r="TVP5" s="401"/>
      <c r="TVQ5" s="401"/>
      <c r="TVR5" s="401"/>
      <c r="TVS5" s="401"/>
      <c r="TVT5" s="401"/>
      <c r="TVU5" s="401"/>
      <c r="TVV5" s="401"/>
      <c r="TVW5" s="401"/>
      <c r="TVX5" s="401"/>
      <c r="TVY5" s="401"/>
      <c r="TVZ5" s="401"/>
      <c r="TWA5" s="401"/>
      <c r="TWB5" s="401"/>
      <c r="TWC5" s="401"/>
      <c r="TWD5" s="401"/>
      <c r="TWE5" s="401"/>
      <c r="TWF5" s="401"/>
      <c r="TWG5" s="401"/>
      <c r="TWH5" s="401"/>
      <c r="TWI5" s="401"/>
      <c r="TWJ5" s="401"/>
      <c r="TWK5" s="401"/>
      <c r="TWL5" s="401"/>
      <c r="TWM5" s="401"/>
      <c r="TWN5" s="401"/>
      <c r="TWO5" s="401"/>
      <c r="TWP5" s="401"/>
      <c r="TWQ5" s="401"/>
      <c r="TWR5" s="401"/>
      <c r="TWS5" s="401"/>
      <c r="TWT5" s="401"/>
      <c r="TWU5" s="401"/>
      <c r="TWV5" s="401"/>
      <c r="TWW5" s="401"/>
      <c r="TWX5" s="401"/>
      <c r="TWY5" s="401"/>
      <c r="TWZ5" s="401"/>
      <c r="TXA5" s="401"/>
      <c r="TXB5" s="401"/>
      <c r="TXC5" s="401"/>
      <c r="TXD5" s="401"/>
      <c r="TXE5" s="401"/>
      <c r="TXF5" s="401"/>
      <c r="TXG5" s="401"/>
      <c r="TXH5" s="401"/>
      <c r="TXI5" s="401"/>
      <c r="TXJ5" s="401"/>
      <c r="TXK5" s="401"/>
      <c r="TXL5" s="401"/>
      <c r="TXM5" s="401"/>
      <c r="TXN5" s="401"/>
      <c r="TXO5" s="401"/>
      <c r="TXP5" s="401"/>
      <c r="TXQ5" s="401"/>
      <c r="TXR5" s="401"/>
      <c r="TXS5" s="401"/>
      <c r="TXT5" s="401"/>
      <c r="TXU5" s="401"/>
      <c r="TXV5" s="401"/>
      <c r="TXW5" s="401"/>
      <c r="TXX5" s="401"/>
      <c r="TXY5" s="401"/>
      <c r="TXZ5" s="401"/>
      <c r="TYA5" s="401"/>
      <c r="TYB5" s="401"/>
      <c r="TYC5" s="401"/>
      <c r="TYD5" s="401"/>
      <c r="TYE5" s="401"/>
      <c r="TYF5" s="401"/>
      <c r="TYG5" s="401"/>
      <c r="TYH5" s="401"/>
      <c r="TYI5" s="401"/>
      <c r="TYJ5" s="401"/>
      <c r="TYK5" s="401"/>
      <c r="TYL5" s="401"/>
      <c r="TYM5" s="401"/>
      <c r="TYN5" s="401"/>
      <c r="TYO5" s="401"/>
      <c r="TYP5" s="401"/>
      <c r="TYQ5" s="401"/>
      <c r="TYR5" s="401"/>
      <c r="TYS5" s="401"/>
      <c r="TYT5" s="401"/>
      <c r="TYU5" s="401"/>
      <c r="TYV5" s="401"/>
      <c r="TYW5" s="401"/>
      <c r="TYX5" s="401"/>
      <c r="TYY5" s="401"/>
      <c r="TYZ5" s="401"/>
      <c r="TZA5" s="401"/>
      <c r="TZB5" s="401"/>
      <c r="TZC5" s="401"/>
      <c r="TZD5" s="401"/>
      <c r="TZE5" s="401"/>
      <c r="TZF5" s="401"/>
      <c r="TZG5" s="401"/>
      <c r="TZH5" s="401"/>
      <c r="TZI5" s="401"/>
      <c r="TZJ5" s="401"/>
      <c r="TZK5" s="401"/>
      <c r="TZL5" s="401"/>
      <c r="TZM5" s="401"/>
      <c r="TZN5" s="401"/>
      <c r="TZO5" s="401"/>
      <c r="TZP5" s="401"/>
      <c r="TZQ5" s="401"/>
      <c r="TZR5" s="401"/>
      <c r="TZS5" s="401"/>
      <c r="TZT5" s="401"/>
      <c r="TZU5" s="401"/>
      <c r="TZV5" s="401"/>
      <c r="TZW5" s="401"/>
      <c r="TZX5" s="401"/>
      <c r="TZY5" s="401"/>
      <c r="TZZ5" s="401"/>
      <c r="UAA5" s="401"/>
      <c r="UAB5" s="401"/>
      <c r="UAC5" s="401"/>
      <c r="UAD5" s="401"/>
      <c r="UAE5" s="401"/>
      <c r="UAF5" s="401"/>
      <c r="UAG5" s="401"/>
      <c r="UAH5" s="401"/>
      <c r="UAI5" s="401"/>
      <c r="UAJ5" s="401"/>
      <c r="UAK5" s="401"/>
      <c r="UAL5" s="401"/>
      <c r="UAM5" s="401"/>
      <c r="UAN5" s="401"/>
      <c r="UAO5" s="401"/>
      <c r="UAP5" s="401"/>
      <c r="UAQ5" s="401"/>
      <c r="UAR5" s="401"/>
      <c r="UAS5" s="401"/>
      <c r="UAT5" s="401"/>
      <c r="UAU5" s="401"/>
      <c r="UAV5" s="401"/>
      <c r="UAW5" s="401"/>
      <c r="UAX5" s="401"/>
      <c r="UAY5" s="401"/>
      <c r="UAZ5" s="401"/>
      <c r="UBA5" s="401"/>
      <c r="UBB5" s="401"/>
      <c r="UBC5" s="401"/>
      <c r="UBD5" s="401"/>
      <c r="UBE5" s="401"/>
      <c r="UBF5" s="401"/>
      <c r="UBG5" s="401"/>
      <c r="UBH5" s="401"/>
      <c r="UBI5" s="401"/>
      <c r="UBJ5" s="401"/>
      <c r="UBK5" s="401"/>
      <c r="UBL5" s="401"/>
      <c r="UBM5" s="401"/>
      <c r="UBN5" s="401"/>
      <c r="UBO5" s="401"/>
      <c r="UBP5" s="401"/>
      <c r="UBQ5" s="401"/>
      <c r="UBR5" s="401"/>
      <c r="UBS5" s="401"/>
      <c r="UBT5" s="401"/>
      <c r="UBU5" s="401"/>
      <c r="UBV5" s="401"/>
      <c r="UBW5" s="401"/>
      <c r="UBX5" s="401"/>
      <c r="UBY5" s="401"/>
      <c r="UBZ5" s="401"/>
      <c r="UCA5" s="401"/>
      <c r="UCB5" s="401"/>
      <c r="UCC5" s="401"/>
      <c r="UCD5" s="401"/>
      <c r="UCE5" s="401"/>
      <c r="UCF5" s="401"/>
      <c r="UCG5" s="401"/>
      <c r="UCH5" s="401"/>
      <c r="UCI5" s="401"/>
      <c r="UCJ5" s="401"/>
      <c r="UCK5" s="401"/>
      <c r="UCL5" s="401"/>
      <c r="UCM5" s="401"/>
      <c r="UCN5" s="401"/>
      <c r="UCO5" s="401"/>
      <c r="UCP5" s="401"/>
      <c r="UCQ5" s="401"/>
      <c r="UCR5" s="401"/>
      <c r="UCS5" s="401"/>
      <c r="UCT5" s="401"/>
      <c r="UCU5" s="401"/>
      <c r="UCV5" s="401"/>
      <c r="UCW5" s="401"/>
      <c r="UCX5" s="401"/>
      <c r="UCY5" s="401"/>
      <c r="UCZ5" s="401"/>
      <c r="UDA5" s="401"/>
      <c r="UDB5" s="401"/>
      <c r="UDC5" s="401"/>
      <c r="UDD5" s="401"/>
      <c r="UDE5" s="401"/>
      <c r="UDF5" s="401"/>
      <c r="UDG5" s="401"/>
      <c r="UDH5" s="401"/>
      <c r="UDI5" s="401"/>
      <c r="UDJ5" s="401"/>
      <c r="UDK5" s="401"/>
      <c r="UDL5" s="401"/>
      <c r="UDM5" s="401"/>
      <c r="UDN5" s="401"/>
      <c r="UDO5" s="401"/>
      <c r="UDP5" s="401"/>
      <c r="UDQ5" s="401"/>
      <c r="UDR5" s="401"/>
      <c r="UDS5" s="401"/>
      <c r="UDT5" s="401"/>
      <c r="UDU5" s="401"/>
      <c r="UDV5" s="401"/>
      <c r="UDW5" s="401"/>
      <c r="UDX5" s="401"/>
      <c r="UDY5" s="401"/>
      <c r="UDZ5" s="401"/>
      <c r="UEA5" s="401"/>
      <c r="UEB5" s="401"/>
      <c r="UEC5" s="401"/>
      <c r="UED5" s="401"/>
      <c r="UEE5" s="401"/>
      <c r="UEF5" s="401"/>
      <c r="UEG5" s="401"/>
      <c r="UEH5" s="401"/>
      <c r="UEI5" s="401"/>
      <c r="UEJ5" s="401"/>
      <c r="UEK5" s="401"/>
      <c r="UEL5" s="401"/>
      <c r="UEM5" s="401"/>
      <c r="UEN5" s="401"/>
      <c r="UEO5" s="401"/>
      <c r="UEP5" s="401"/>
      <c r="UEQ5" s="401"/>
      <c r="UER5" s="401"/>
      <c r="UES5" s="401"/>
      <c r="UET5" s="401"/>
      <c r="UEU5" s="401"/>
      <c r="UEV5" s="401"/>
      <c r="UEW5" s="401"/>
      <c r="UEX5" s="401"/>
      <c r="UEY5" s="401"/>
      <c r="UEZ5" s="401"/>
      <c r="UFA5" s="401"/>
      <c r="UFB5" s="401"/>
      <c r="UFC5" s="401"/>
      <c r="UFD5" s="401"/>
      <c r="UFE5" s="401"/>
      <c r="UFF5" s="401"/>
      <c r="UFG5" s="401"/>
      <c r="UFH5" s="401"/>
      <c r="UFI5" s="401"/>
      <c r="UFJ5" s="401"/>
      <c r="UFK5" s="401"/>
      <c r="UFL5" s="401"/>
      <c r="UFM5" s="401"/>
      <c r="UFN5" s="401"/>
      <c r="UFO5" s="401"/>
      <c r="UFP5" s="401"/>
      <c r="UFQ5" s="401"/>
      <c r="UFR5" s="401"/>
      <c r="UFS5" s="401"/>
      <c r="UFT5" s="401"/>
      <c r="UFU5" s="401"/>
      <c r="UFV5" s="401"/>
      <c r="UFW5" s="401"/>
      <c r="UFX5" s="401"/>
      <c r="UFY5" s="401"/>
      <c r="UFZ5" s="401"/>
      <c r="UGA5" s="401"/>
      <c r="UGB5" s="401"/>
      <c r="UGC5" s="401"/>
      <c r="UGD5" s="401"/>
      <c r="UGE5" s="401"/>
      <c r="UGF5" s="401"/>
      <c r="UGG5" s="401"/>
      <c r="UGH5" s="401"/>
      <c r="UGI5" s="401"/>
      <c r="UGJ5" s="401"/>
      <c r="UGK5" s="401"/>
      <c r="UGL5" s="401"/>
      <c r="UGM5" s="401"/>
      <c r="UGN5" s="401"/>
      <c r="UGO5" s="401"/>
      <c r="UGP5" s="401"/>
      <c r="UGQ5" s="401"/>
      <c r="UGR5" s="401"/>
      <c r="UGS5" s="401"/>
      <c r="UGT5" s="401"/>
      <c r="UGU5" s="401"/>
      <c r="UGV5" s="401"/>
      <c r="UGW5" s="401"/>
      <c r="UGX5" s="401"/>
      <c r="UGY5" s="401"/>
      <c r="UGZ5" s="401"/>
      <c r="UHA5" s="401"/>
      <c r="UHB5" s="401"/>
      <c r="UHC5" s="401"/>
      <c r="UHD5" s="401"/>
      <c r="UHE5" s="401"/>
      <c r="UHF5" s="401"/>
      <c r="UHG5" s="401"/>
      <c r="UHH5" s="401"/>
      <c r="UHI5" s="401"/>
      <c r="UHJ5" s="401"/>
      <c r="UHK5" s="401"/>
      <c r="UHL5" s="401"/>
      <c r="UHM5" s="401"/>
      <c r="UHN5" s="401"/>
      <c r="UHO5" s="401"/>
      <c r="UHP5" s="401"/>
      <c r="UHQ5" s="401"/>
      <c r="UHR5" s="401"/>
      <c r="UHS5" s="401"/>
      <c r="UHT5" s="401"/>
      <c r="UHU5" s="401"/>
      <c r="UHV5" s="401"/>
      <c r="UHW5" s="401"/>
      <c r="UHX5" s="401"/>
      <c r="UHY5" s="401"/>
      <c r="UHZ5" s="401"/>
      <c r="UIA5" s="401"/>
      <c r="UIB5" s="401"/>
      <c r="UIC5" s="401"/>
      <c r="UID5" s="401"/>
      <c r="UIE5" s="401"/>
      <c r="UIF5" s="401"/>
      <c r="UIG5" s="401"/>
      <c r="UIH5" s="401"/>
      <c r="UII5" s="401"/>
      <c r="UIJ5" s="401"/>
      <c r="UIK5" s="401"/>
      <c r="UIL5" s="401"/>
      <c r="UIM5" s="401"/>
      <c r="UIN5" s="401"/>
      <c r="UIO5" s="401"/>
      <c r="UIP5" s="401"/>
      <c r="UIQ5" s="401"/>
      <c r="UIR5" s="401"/>
      <c r="UIS5" s="401"/>
      <c r="UIT5" s="401"/>
      <c r="UIU5" s="401"/>
      <c r="UIV5" s="401"/>
      <c r="UIW5" s="401"/>
      <c r="UIX5" s="401"/>
      <c r="UIY5" s="401"/>
      <c r="UIZ5" s="401"/>
      <c r="UJA5" s="401"/>
      <c r="UJB5" s="401"/>
      <c r="UJC5" s="401"/>
      <c r="UJD5" s="401"/>
      <c r="UJE5" s="401"/>
      <c r="UJF5" s="401"/>
      <c r="UJG5" s="401"/>
      <c r="UJH5" s="401"/>
      <c r="UJI5" s="401"/>
      <c r="UJJ5" s="401"/>
      <c r="UJK5" s="401"/>
      <c r="UJL5" s="401"/>
      <c r="UJM5" s="401"/>
      <c r="UJN5" s="401"/>
      <c r="UJO5" s="401"/>
      <c r="UJP5" s="401"/>
      <c r="UJQ5" s="401"/>
      <c r="UJR5" s="401"/>
      <c r="UJS5" s="401"/>
      <c r="UJT5" s="401"/>
      <c r="UJU5" s="401"/>
      <c r="UJV5" s="401"/>
      <c r="UJW5" s="401"/>
      <c r="UJX5" s="401"/>
      <c r="UJY5" s="401"/>
      <c r="UJZ5" s="401"/>
      <c r="UKA5" s="401"/>
      <c r="UKB5" s="401"/>
      <c r="UKC5" s="401"/>
      <c r="UKD5" s="401"/>
      <c r="UKE5" s="401"/>
      <c r="UKF5" s="401"/>
      <c r="UKG5" s="401"/>
      <c r="UKH5" s="401"/>
      <c r="UKI5" s="401"/>
      <c r="UKJ5" s="401"/>
      <c r="UKK5" s="401"/>
      <c r="UKL5" s="401"/>
      <c r="UKM5" s="401"/>
      <c r="UKN5" s="401"/>
      <c r="UKO5" s="401"/>
      <c r="UKP5" s="401"/>
      <c r="UKQ5" s="401"/>
      <c r="UKR5" s="401"/>
      <c r="UKS5" s="401"/>
      <c r="UKT5" s="401"/>
      <c r="UKU5" s="401"/>
      <c r="UKV5" s="401"/>
      <c r="UKW5" s="401"/>
      <c r="UKX5" s="401"/>
      <c r="UKY5" s="401"/>
      <c r="UKZ5" s="401"/>
      <c r="ULA5" s="401"/>
      <c r="ULB5" s="401"/>
      <c r="ULC5" s="401"/>
      <c r="ULD5" s="401"/>
      <c r="ULE5" s="401"/>
      <c r="ULF5" s="401"/>
      <c r="ULG5" s="401"/>
      <c r="ULH5" s="401"/>
      <c r="ULI5" s="401"/>
      <c r="ULJ5" s="401"/>
      <c r="ULK5" s="401"/>
      <c r="ULL5" s="401"/>
      <c r="ULM5" s="401"/>
      <c r="ULN5" s="401"/>
      <c r="ULO5" s="401"/>
      <c r="ULP5" s="401"/>
      <c r="ULQ5" s="401"/>
      <c r="ULR5" s="401"/>
      <c r="ULS5" s="401"/>
      <c r="ULT5" s="401"/>
      <c r="ULU5" s="401"/>
      <c r="ULV5" s="401"/>
      <c r="ULW5" s="401"/>
      <c r="ULX5" s="401"/>
      <c r="ULY5" s="401"/>
      <c r="ULZ5" s="401"/>
      <c r="UMA5" s="401"/>
      <c r="UMB5" s="401"/>
      <c r="UMC5" s="401"/>
      <c r="UMD5" s="401"/>
      <c r="UME5" s="401"/>
      <c r="UMF5" s="401"/>
      <c r="UMG5" s="401"/>
      <c r="UMH5" s="401"/>
      <c r="UMI5" s="401"/>
      <c r="UMJ5" s="401"/>
      <c r="UMK5" s="401"/>
      <c r="UML5" s="401"/>
      <c r="UMM5" s="401"/>
      <c r="UMN5" s="401"/>
      <c r="UMO5" s="401"/>
      <c r="UMP5" s="401"/>
      <c r="UMQ5" s="401"/>
      <c r="UMR5" s="401"/>
      <c r="UMS5" s="401"/>
      <c r="UMT5" s="401"/>
      <c r="UMU5" s="401"/>
      <c r="UMV5" s="401"/>
      <c r="UMW5" s="401"/>
      <c r="UMX5" s="401"/>
      <c r="UMY5" s="401"/>
      <c r="UMZ5" s="401"/>
      <c r="UNA5" s="401"/>
      <c r="UNB5" s="401"/>
      <c r="UNC5" s="401"/>
      <c r="UND5" s="401"/>
      <c r="UNE5" s="401"/>
      <c r="UNF5" s="401"/>
      <c r="UNG5" s="401"/>
      <c r="UNH5" s="401"/>
      <c r="UNI5" s="401"/>
      <c r="UNJ5" s="401"/>
      <c r="UNK5" s="401"/>
      <c r="UNL5" s="401"/>
      <c r="UNM5" s="401"/>
      <c r="UNN5" s="401"/>
      <c r="UNO5" s="401"/>
      <c r="UNP5" s="401"/>
      <c r="UNQ5" s="401"/>
      <c r="UNR5" s="401"/>
      <c r="UNS5" s="401"/>
      <c r="UNT5" s="401"/>
      <c r="UNU5" s="401"/>
      <c r="UNV5" s="401"/>
      <c r="UNW5" s="401"/>
      <c r="UNX5" s="401"/>
      <c r="UNY5" s="401"/>
      <c r="UNZ5" s="401"/>
      <c r="UOA5" s="401"/>
      <c r="UOB5" s="401"/>
      <c r="UOC5" s="401"/>
      <c r="UOD5" s="401"/>
      <c r="UOE5" s="401"/>
      <c r="UOF5" s="401"/>
      <c r="UOG5" s="401"/>
      <c r="UOH5" s="401"/>
      <c r="UOI5" s="401"/>
      <c r="UOJ5" s="401"/>
      <c r="UOK5" s="401"/>
      <c r="UOL5" s="401"/>
      <c r="UOM5" s="401"/>
      <c r="UON5" s="401"/>
      <c r="UOO5" s="401"/>
      <c r="UOP5" s="401"/>
      <c r="UOQ5" s="401"/>
      <c r="UOR5" s="401"/>
      <c r="UOS5" s="401"/>
      <c r="UOT5" s="401"/>
      <c r="UOU5" s="401"/>
      <c r="UOV5" s="401"/>
      <c r="UOW5" s="401"/>
      <c r="UOX5" s="401"/>
      <c r="UOY5" s="401"/>
      <c r="UOZ5" s="401"/>
      <c r="UPA5" s="401"/>
      <c r="UPB5" s="401"/>
      <c r="UPC5" s="401"/>
      <c r="UPD5" s="401"/>
      <c r="UPE5" s="401"/>
      <c r="UPF5" s="401"/>
      <c r="UPG5" s="401"/>
      <c r="UPH5" s="401"/>
      <c r="UPI5" s="401"/>
      <c r="UPJ5" s="401"/>
      <c r="UPK5" s="401"/>
      <c r="UPL5" s="401"/>
      <c r="UPM5" s="401"/>
      <c r="UPN5" s="401"/>
      <c r="UPO5" s="401"/>
      <c r="UPP5" s="401"/>
      <c r="UPQ5" s="401"/>
      <c r="UPR5" s="401"/>
      <c r="UPS5" s="401"/>
      <c r="UPT5" s="401"/>
      <c r="UPU5" s="401"/>
      <c r="UPV5" s="401"/>
      <c r="UPW5" s="401"/>
      <c r="UPX5" s="401"/>
      <c r="UPY5" s="401"/>
      <c r="UPZ5" s="401"/>
      <c r="UQA5" s="401"/>
      <c r="UQB5" s="401"/>
      <c r="UQC5" s="401"/>
      <c r="UQD5" s="401"/>
      <c r="UQE5" s="401"/>
      <c r="UQF5" s="401"/>
      <c r="UQG5" s="401"/>
      <c r="UQH5" s="401"/>
      <c r="UQI5" s="401"/>
      <c r="UQJ5" s="401"/>
      <c r="UQK5" s="401"/>
      <c r="UQL5" s="401"/>
      <c r="UQM5" s="401"/>
      <c r="UQN5" s="401"/>
      <c r="UQO5" s="401"/>
      <c r="UQP5" s="401"/>
      <c r="UQQ5" s="401"/>
      <c r="UQR5" s="401"/>
      <c r="UQS5" s="401"/>
      <c r="UQT5" s="401"/>
      <c r="UQU5" s="401"/>
      <c r="UQV5" s="401"/>
      <c r="UQW5" s="401"/>
      <c r="UQX5" s="401"/>
      <c r="UQY5" s="401"/>
      <c r="UQZ5" s="401"/>
      <c r="URA5" s="401"/>
      <c r="URB5" s="401"/>
      <c r="URC5" s="401"/>
      <c r="URD5" s="401"/>
      <c r="URE5" s="401"/>
      <c r="URF5" s="401"/>
      <c r="URG5" s="401"/>
      <c r="URH5" s="401"/>
      <c r="URI5" s="401"/>
      <c r="URJ5" s="401"/>
      <c r="URK5" s="401"/>
      <c r="URL5" s="401"/>
      <c r="URM5" s="401"/>
      <c r="URN5" s="401"/>
      <c r="URO5" s="401"/>
      <c r="URP5" s="401"/>
      <c r="URQ5" s="401"/>
      <c r="URR5" s="401"/>
      <c r="URS5" s="401"/>
      <c r="URT5" s="401"/>
      <c r="URU5" s="401"/>
      <c r="URV5" s="401"/>
      <c r="URW5" s="401"/>
      <c r="URX5" s="401"/>
      <c r="URY5" s="401"/>
      <c r="URZ5" s="401"/>
      <c r="USA5" s="401"/>
      <c r="USB5" s="401"/>
      <c r="USC5" s="401"/>
      <c r="USD5" s="401"/>
      <c r="USE5" s="401"/>
      <c r="USF5" s="401"/>
      <c r="USG5" s="401"/>
      <c r="USH5" s="401"/>
      <c r="USI5" s="401"/>
      <c r="USJ5" s="401"/>
      <c r="USK5" s="401"/>
      <c r="USL5" s="401"/>
      <c r="USM5" s="401"/>
      <c r="USN5" s="401"/>
      <c r="USO5" s="401"/>
      <c r="USP5" s="401"/>
      <c r="USQ5" s="401"/>
      <c r="USR5" s="401"/>
      <c r="USS5" s="401"/>
      <c r="UST5" s="401"/>
      <c r="USU5" s="401"/>
      <c r="USV5" s="401"/>
      <c r="USW5" s="401"/>
      <c r="USX5" s="401"/>
      <c r="USY5" s="401"/>
      <c r="USZ5" s="401"/>
      <c r="UTA5" s="401"/>
      <c r="UTB5" s="401"/>
      <c r="UTC5" s="401"/>
      <c r="UTD5" s="401"/>
      <c r="UTE5" s="401"/>
      <c r="UTF5" s="401"/>
      <c r="UTG5" s="401"/>
      <c r="UTH5" s="401"/>
      <c r="UTI5" s="401"/>
      <c r="UTJ5" s="401"/>
      <c r="UTK5" s="401"/>
      <c r="UTL5" s="401"/>
      <c r="UTM5" s="401"/>
      <c r="UTN5" s="401"/>
      <c r="UTO5" s="401"/>
      <c r="UTP5" s="401"/>
      <c r="UTQ5" s="401"/>
      <c r="UTR5" s="401"/>
      <c r="UTS5" s="401"/>
      <c r="UTT5" s="401"/>
      <c r="UTU5" s="401"/>
      <c r="UTV5" s="401"/>
      <c r="UTW5" s="401"/>
      <c r="UTX5" s="401"/>
      <c r="UTY5" s="401"/>
      <c r="UTZ5" s="401"/>
      <c r="UUA5" s="401"/>
      <c r="UUB5" s="401"/>
      <c r="UUC5" s="401"/>
      <c r="UUD5" s="401"/>
      <c r="UUE5" s="401"/>
      <c r="UUF5" s="401"/>
      <c r="UUG5" s="401"/>
      <c r="UUH5" s="401"/>
      <c r="UUI5" s="401"/>
      <c r="UUJ5" s="401"/>
      <c r="UUK5" s="401"/>
      <c r="UUL5" s="401"/>
      <c r="UUM5" s="401"/>
      <c r="UUN5" s="401"/>
      <c r="UUO5" s="401"/>
      <c r="UUP5" s="401"/>
      <c r="UUQ5" s="401"/>
      <c r="UUR5" s="401"/>
      <c r="UUS5" s="401"/>
      <c r="UUT5" s="401"/>
      <c r="UUU5" s="401"/>
      <c r="UUV5" s="401"/>
      <c r="UUW5" s="401"/>
      <c r="UUX5" s="401"/>
      <c r="UUY5" s="401"/>
      <c r="UUZ5" s="401"/>
      <c r="UVA5" s="401"/>
      <c r="UVB5" s="401"/>
      <c r="UVC5" s="401"/>
      <c r="UVD5" s="401"/>
      <c r="UVE5" s="401"/>
      <c r="UVF5" s="401"/>
      <c r="UVG5" s="401"/>
      <c r="UVH5" s="401"/>
      <c r="UVI5" s="401"/>
      <c r="UVJ5" s="401"/>
      <c r="UVK5" s="401"/>
      <c r="UVL5" s="401"/>
      <c r="UVM5" s="401"/>
      <c r="UVN5" s="401"/>
      <c r="UVO5" s="401"/>
      <c r="UVP5" s="401"/>
      <c r="UVQ5" s="401"/>
      <c r="UVR5" s="401"/>
      <c r="UVS5" s="401"/>
      <c r="UVT5" s="401"/>
      <c r="UVU5" s="401"/>
      <c r="UVV5" s="401"/>
      <c r="UVW5" s="401"/>
      <c r="UVX5" s="401"/>
      <c r="UVY5" s="401"/>
      <c r="UVZ5" s="401"/>
      <c r="UWA5" s="401"/>
      <c r="UWB5" s="401"/>
      <c r="UWC5" s="401"/>
      <c r="UWD5" s="401"/>
      <c r="UWE5" s="401"/>
      <c r="UWF5" s="401"/>
      <c r="UWG5" s="401"/>
      <c r="UWH5" s="401"/>
      <c r="UWI5" s="401"/>
      <c r="UWJ5" s="401"/>
      <c r="UWK5" s="401"/>
      <c r="UWL5" s="401"/>
      <c r="UWM5" s="401"/>
      <c r="UWN5" s="401"/>
      <c r="UWO5" s="401"/>
      <c r="UWP5" s="401"/>
      <c r="UWQ5" s="401"/>
      <c r="UWR5" s="401"/>
      <c r="UWS5" s="401"/>
      <c r="UWT5" s="401"/>
      <c r="UWU5" s="401"/>
      <c r="UWV5" s="401"/>
      <c r="UWW5" s="401"/>
      <c r="UWX5" s="401"/>
      <c r="UWY5" s="401"/>
      <c r="UWZ5" s="401"/>
      <c r="UXA5" s="401"/>
      <c r="UXB5" s="401"/>
      <c r="UXC5" s="401"/>
      <c r="UXD5" s="401"/>
      <c r="UXE5" s="401"/>
      <c r="UXF5" s="401"/>
      <c r="UXG5" s="401"/>
      <c r="UXH5" s="401"/>
      <c r="UXI5" s="401"/>
      <c r="UXJ5" s="401"/>
      <c r="UXK5" s="401"/>
      <c r="UXL5" s="401"/>
      <c r="UXM5" s="401"/>
      <c r="UXN5" s="401"/>
      <c r="UXO5" s="401"/>
      <c r="UXP5" s="401"/>
      <c r="UXQ5" s="401"/>
      <c r="UXR5" s="401"/>
      <c r="UXS5" s="401"/>
      <c r="UXT5" s="401"/>
      <c r="UXU5" s="401"/>
      <c r="UXV5" s="401"/>
      <c r="UXW5" s="401"/>
      <c r="UXX5" s="401"/>
      <c r="UXY5" s="401"/>
      <c r="UXZ5" s="401"/>
      <c r="UYA5" s="401"/>
      <c r="UYB5" s="401"/>
      <c r="UYC5" s="401"/>
      <c r="UYD5" s="401"/>
      <c r="UYE5" s="401"/>
      <c r="UYF5" s="401"/>
      <c r="UYG5" s="401"/>
      <c r="UYH5" s="401"/>
      <c r="UYI5" s="401"/>
      <c r="UYJ5" s="401"/>
      <c r="UYK5" s="401"/>
      <c r="UYL5" s="401"/>
      <c r="UYM5" s="401"/>
      <c r="UYN5" s="401"/>
      <c r="UYO5" s="401"/>
      <c r="UYP5" s="401"/>
      <c r="UYQ5" s="401"/>
      <c r="UYR5" s="401"/>
      <c r="UYS5" s="401"/>
      <c r="UYT5" s="401"/>
      <c r="UYU5" s="401"/>
      <c r="UYV5" s="401"/>
      <c r="UYW5" s="401"/>
      <c r="UYX5" s="401"/>
      <c r="UYY5" s="401"/>
      <c r="UYZ5" s="401"/>
      <c r="UZA5" s="401"/>
      <c r="UZB5" s="401"/>
      <c r="UZC5" s="401"/>
      <c r="UZD5" s="401"/>
      <c r="UZE5" s="401"/>
      <c r="UZF5" s="401"/>
      <c r="UZG5" s="401"/>
      <c r="UZH5" s="401"/>
      <c r="UZI5" s="401"/>
      <c r="UZJ5" s="401"/>
      <c r="UZK5" s="401"/>
      <c r="UZL5" s="401"/>
      <c r="UZM5" s="401"/>
      <c r="UZN5" s="401"/>
      <c r="UZO5" s="401"/>
      <c r="UZP5" s="401"/>
      <c r="UZQ5" s="401"/>
      <c r="UZR5" s="401"/>
      <c r="UZS5" s="401"/>
      <c r="UZT5" s="401"/>
      <c r="UZU5" s="401"/>
      <c r="UZV5" s="401"/>
      <c r="UZW5" s="401"/>
      <c r="UZX5" s="401"/>
      <c r="UZY5" s="401"/>
      <c r="UZZ5" s="401"/>
      <c r="VAA5" s="401"/>
      <c r="VAB5" s="401"/>
      <c r="VAC5" s="401"/>
      <c r="VAD5" s="401"/>
      <c r="VAE5" s="401"/>
      <c r="VAF5" s="401"/>
      <c r="VAG5" s="401"/>
      <c r="VAH5" s="401"/>
      <c r="VAI5" s="401"/>
      <c r="VAJ5" s="401"/>
      <c r="VAK5" s="401"/>
      <c r="VAL5" s="401"/>
      <c r="VAM5" s="401"/>
      <c r="VAN5" s="401"/>
      <c r="VAO5" s="401"/>
      <c r="VAP5" s="401"/>
      <c r="VAQ5" s="401"/>
      <c r="VAR5" s="401"/>
      <c r="VAS5" s="401"/>
      <c r="VAT5" s="401"/>
      <c r="VAU5" s="401"/>
      <c r="VAV5" s="401"/>
      <c r="VAW5" s="401"/>
      <c r="VAX5" s="401"/>
      <c r="VAY5" s="401"/>
      <c r="VAZ5" s="401"/>
      <c r="VBA5" s="401"/>
      <c r="VBB5" s="401"/>
      <c r="VBC5" s="401"/>
      <c r="VBD5" s="401"/>
      <c r="VBE5" s="401"/>
      <c r="VBF5" s="401"/>
      <c r="VBG5" s="401"/>
      <c r="VBH5" s="401"/>
      <c r="VBI5" s="401"/>
      <c r="VBJ5" s="401"/>
      <c r="VBK5" s="401"/>
      <c r="VBL5" s="401"/>
      <c r="VBM5" s="401"/>
      <c r="VBN5" s="401"/>
      <c r="VBO5" s="401"/>
      <c r="VBP5" s="401"/>
      <c r="VBQ5" s="401"/>
      <c r="VBR5" s="401"/>
      <c r="VBS5" s="401"/>
      <c r="VBT5" s="401"/>
      <c r="VBU5" s="401"/>
      <c r="VBV5" s="401"/>
      <c r="VBW5" s="401"/>
      <c r="VBX5" s="401"/>
      <c r="VBY5" s="401"/>
      <c r="VBZ5" s="401"/>
      <c r="VCA5" s="401"/>
      <c r="VCB5" s="401"/>
      <c r="VCC5" s="401"/>
      <c r="VCD5" s="401"/>
      <c r="VCE5" s="401"/>
      <c r="VCF5" s="401"/>
      <c r="VCG5" s="401"/>
      <c r="VCH5" s="401"/>
      <c r="VCI5" s="401"/>
      <c r="VCJ5" s="401"/>
      <c r="VCK5" s="401"/>
      <c r="VCL5" s="401"/>
      <c r="VCM5" s="401"/>
      <c r="VCN5" s="401"/>
      <c r="VCO5" s="401"/>
      <c r="VCP5" s="401"/>
      <c r="VCQ5" s="401"/>
      <c r="VCR5" s="401"/>
      <c r="VCS5" s="401"/>
      <c r="VCT5" s="401"/>
      <c r="VCU5" s="401"/>
      <c r="VCV5" s="401"/>
      <c r="VCW5" s="401"/>
      <c r="VCX5" s="401"/>
      <c r="VCY5" s="401"/>
      <c r="VCZ5" s="401"/>
      <c r="VDA5" s="401"/>
      <c r="VDB5" s="401"/>
      <c r="VDC5" s="401"/>
      <c r="VDD5" s="401"/>
      <c r="VDE5" s="401"/>
      <c r="VDF5" s="401"/>
      <c r="VDG5" s="401"/>
      <c r="VDH5" s="401"/>
      <c r="VDI5" s="401"/>
      <c r="VDJ5" s="401"/>
      <c r="VDK5" s="401"/>
      <c r="VDL5" s="401"/>
      <c r="VDM5" s="401"/>
      <c r="VDN5" s="401"/>
      <c r="VDO5" s="401"/>
      <c r="VDP5" s="401"/>
      <c r="VDQ5" s="401"/>
      <c r="VDR5" s="401"/>
      <c r="VDS5" s="401"/>
      <c r="VDT5" s="401"/>
      <c r="VDU5" s="401"/>
      <c r="VDV5" s="401"/>
      <c r="VDW5" s="401"/>
      <c r="VDX5" s="401"/>
      <c r="VDY5" s="401"/>
      <c r="VDZ5" s="401"/>
      <c r="VEA5" s="401"/>
      <c r="VEB5" s="401"/>
      <c r="VEC5" s="401"/>
      <c r="VED5" s="401"/>
      <c r="VEE5" s="401"/>
      <c r="VEF5" s="401"/>
      <c r="VEG5" s="401"/>
      <c r="VEH5" s="401"/>
      <c r="VEI5" s="401"/>
      <c r="VEJ5" s="401"/>
      <c r="VEK5" s="401"/>
      <c r="VEL5" s="401"/>
      <c r="VEM5" s="401"/>
      <c r="VEN5" s="401"/>
      <c r="VEO5" s="401"/>
      <c r="VEP5" s="401"/>
      <c r="VEQ5" s="401"/>
      <c r="VER5" s="401"/>
      <c r="VES5" s="401"/>
      <c r="VET5" s="401"/>
      <c r="VEU5" s="401"/>
      <c r="VEV5" s="401"/>
      <c r="VEW5" s="401"/>
      <c r="VEX5" s="401"/>
      <c r="VEY5" s="401"/>
      <c r="VEZ5" s="401"/>
      <c r="VFA5" s="401"/>
      <c r="VFB5" s="401"/>
      <c r="VFC5" s="401"/>
      <c r="VFD5" s="401"/>
      <c r="VFE5" s="401"/>
      <c r="VFF5" s="401"/>
      <c r="VFG5" s="401"/>
      <c r="VFH5" s="401"/>
      <c r="VFI5" s="401"/>
      <c r="VFJ5" s="401"/>
      <c r="VFK5" s="401"/>
      <c r="VFL5" s="401"/>
      <c r="VFM5" s="401"/>
      <c r="VFN5" s="401"/>
      <c r="VFO5" s="401"/>
      <c r="VFP5" s="401"/>
      <c r="VFQ5" s="401"/>
      <c r="VFR5" s="401"/>
      <c r="VFS5" s="401"/>
      <c r="VFT5" s="401"/>
      <c r="VFU5" s="401"/>
      <c r="VFV5" s="401"/>
      <c r="VFW5" s="401"/>
      <c r="VFX5" s="401"/>
      <c r="VFY5" s="401"/>
      <c r="VFZ5" s="401"/>
      <c r="VGA5" s="401"/>
      <c r="VGB5" s="401"/>
      <c r="VGC5" s="401"/>
      <c r="VGD5" s="401"/>
      <c r="VGE5" s="401"/>
      <c r="VGF5" s="401"/>
      <c r="VGG5" s="401"/>
      <c r="VGH5" s="401"/>
      <c r="VGI5" s="401"/>
      <c r="VGJ5" s="401"/>
      <c r="VGK5" s="401"/>
      <c r="VGL5" s="401"/>
      <c r="VGM5" s="401"/>
      <c r="VGN5" s="401"/>
      <c r="VGO5" s="401"/>
      <c r="VGP5" s="401"/>
      <c r="VGQ5" s="401"/>
      <c r="VGR5" s="401"/>
      <c r="VGS5" s="401"/>
      <c r="VGT5" s="401"/>
      <c r="VGU5" s="401"/>
      <c r="VGV5" s="401"/>
      <c r="VGW5" s="401"/>
      <c r="VGX5" s="401"/>
      <c r="VGY5" s="401"/>
      <c r="VGZ5" s="401"/>
      <c r="VHA5" s="401"/>
      <c r="VHB5" s="401"/>
      <c r="VHC5" s="401"/>
      <c r="VHD5" s="401"/>
      <c r="VHE5" s="401"/>
      <c r="VHF5" s="401"/>
      <c r="VHG5" s="401"/>
      <c r="VHH5" s="401"/>
      <c r="VHI5" s="401"/>
      <c r="VHJ5" s="401"/>
      <c r="VHK5" s="401"/>
      <c r="VHL5" s="401"/>
      <c r="VHM5" s="401"/>
      <c r="VHN5" s="401"/>
      <c r="VHO5" s="401"/>
      <c r="VHP5" s="401"/>
      <c r="VHQ5" s="401"/>
      <c r="VHR5" s="401"/>
      <c r="VHS5" s="401"/>
      <c r="VHT5" s="401"/>
      <c r="VHU5" s="401"/>
      <c r="VHV5" s="401"/>
      <c r="VHW5" s="401"/>
      <c r="VHX5" s="401"/>
      <c r="VHY5" s="401"/>
      <c r="VHZ5" s="401"/>
      <c r="VIA5" s="401"/>
      <c r="VIB5" s="401"/>
      <c r="VIC5" s="401"/>
      <c r="VID5" s="401"/>
      <c r="VIE5" s="401"/>
      <c r="VIF5" s="401"/>
      <c r="VIG5" s="401"/>
      <c r="VIH5" s="401"/>
      <c r="VII5" s="401"/>
      <c r="VIJ5" s="401"/>
      <c r="VIK5" s="401"/>
      <c r="VIL5" s="401"/>
      <c r="VIM5" s="401"/>
      <c r="VIN5" s="401"/>
      <c r="VIO5" s="401"/>
      <c r="VIP5" s="401"/>
      <c r="VIQ5" s="401"/>
      <c r="VIR5" s="401"/>
      <c r="VIS5" s="401"/>
      <c r="VIT5" s="401"/>
      <c r="VIU5" s="401"/>
      <c r="VIV5" s="401"/>
      <c r="VIW5" s="401"/>
      <c r="VIX5" s="401"/>
      <c r="VIY5" s="401"/>
      <c r="VIZ5" s="401"/>
      <c r="VJA5" s="401"/>
      <c r="VJB5" s="401"/>
      <c r="VJC5" s="401"/>
      <c r="VJD5" s="401"/>
      <c r="VJE5" s="401"/>
      <c r="VJF5" s="401"/>
      <c r="VJG5" s="401"/>
      <c r="VJH5" s="401"/>
      <c r="VJI5" s="401"/>
      <c r="VJJ5" s="401"/>
      <c r="VJK5" s="401"/>
      <c r="VJL5" s="401"/>
      <c r="VJM5" s="401"/>
      <c r="VJN5" s="401"/>
      <c r="VJO5" s="401"/>
      <c r="VJP5" s="401"/>
      <c r="VJQ5" s="401"/>
      <c r="VJR5" s="401"/>
      <c r="VJS5" s="401"/>
      <c r="VJT5" s="401"/>
      <c r="VJU5" s="401"/>
      <c r="VJV5" s="401"/>
      <c r="VJW5" s="401"/>
      <c r="VJX5" s="401"/>
      <c r="VJY5" s="401"/>
      <c r="VJZ5" s="401"/>
      <c r="VKA5" s="401"/>
      <c r="VKB5" s="401"/>
      <c r="VKC5" s="401"/>
      <c r="VKD5" s="401"/>
      <c r="VKE5" s="401"/>
      <c r="VKF5" s="401"/>
      <c r="VKG5" s="401"/>
      <c r="VKH5" s="401"/>
      <c r="VKI5" s="401"/>
      <c r="VKJ5" s="401"/>
      <c r="VKK5" s="401"/>
      <c r="VKL5" s="401"/>
      <c r="VKM5" s="401"/>
      <c r="VKN5" s="401"/>
      <c r="VKO5" s="401"/>
      <c r="VKP5" s="401"/>
      <c r="VKQ5" s="401"/>
      <c r="VKR5" s="401"/>
      <c r="VKS5" s="401"/>
      <c r="VKT5" s="401"/>
      <c r="VKU5" s="401"/>
      <c r="VKV5" s="401"/>
      <c r="VKW5" s="401"/>
      <c r="VKX5" s="401"/>
      <c r="VKY5" s="401"/>
      <c r="VKZ5" s="401"/>
      <c r="VLA5" s="401"/>
      <c r="VLB5" s="401"/>
      <c r="VLC5" s="401"/>
      <c r="VLD5" s="401"/>
      <c r="VLE5" s="401"/>
      <c r="VLF5" s="401"/>
      <c r="VLG5" s="401"/>
      <c r="VLH5" s="401"/>
      <c r="VLI5" s="401"/>
      <c r="VLJ5" s="401"/>
      <c r="VLK5" s="401"/>
      <c r="VLL5" s="401"/>
      <c r="VLM5" s="401"/>
      <c r="VLN5" s="401"/>
      <c r="VLO5" s="401"/>
      <c r="VLP5" s="401"/>
      <c r="VLQ5" s="401"/>
      <c r="VLR5" s="401"/>
      <c r="VLS5" s="401"/>
      <c r="VLT5" s="401"/>
      <c r="VLU5" s="401"/>
      <c r="VLV5" s="401"/>
      <c r="VLW5" s="401"/>
      <c r="VLX5" s="401"/>
      <c r="VLY5" s="401"/>
      <c r="VLZ5" s="401"/>
      <c r="VMA5" s="401"/>
      <c r="VMB5" s="401"/>
      <c r="VMC5" s="401"/>
      <c r="VMD5" s="401"/>
      <c r="VME5" s="401"/>
      <c r="VMF5" s="401"/>
      <c r="VMG5" s="401"/>
      <c r="VMH5" s="401"/>
      <c r="VMI5" s="401"/>
      <c r="VMJ5" s="401"/>
      <c r="VMK5" s="401"/>
      <c r="VML5" s="401"/>
      <c r="VMM5" s="401"/>
      <c r="VMN5" s="401"/>
      <c r="VMO5" s="401"/>
      <c r="VMP5" s="401"/>
      <c r="VMQ5" s="401"/>
      <c r="VMR5" s="401"/>
      <c r="VMS5" s="401"/>
      <c r="VMT5" s="401"/>
      <c r="VMU5" s="401"/>
      <c r="VMV5" s="401"/>
      <c r="VMW5" s="401"/>
      <c r="VMX5" s="401"/>
      <c r="VMY5" s="401"/>
      <c r="VMZ5" s="401"/>
      <c r="VNA5" s="401"/>
      <c r="VNB5" s="401"/>
      <c r="VNC5" s="401"/>
      <c r="VND5" s="401"/>
      <c r="VNE5" s="401"/>
      <c r="VNF5" s="401"/>
      <c r="VNG5" s="401"/>
      <c r="VNH5" s="401"/>
      <c r="VNI5" s="401"/>
      <c r="VNJ5" s="401"/>
      <c r="VNK5" s="401"/>
      <c r="VNL5" s="401"/>
      <c r="VNM5" s="401"/>
      <c r="VNN5" s="401"/>
      <c r="VNO5" s="401"/>
      <c r="VNP5" s="401"/>
      <c r="VNQ5" s="401"/>
      <c r="VNR5" s="401"/>
      <c r="VNS5" s="401"/>
      <c r="VNT5" s="401"/>
      <c r="VNU5" s="401"/>
      <c r="VNV5" s="401"/>
      <c r="VNW5" s="401"/>
      <c r="VNX5" s="401"/>
      <c r="VNY5" s="401"/>
      <c r="VNZ5" s="401"/>
      <c r="VOA5" s="401"/>
      <c r="VOB5" s="401"/>
      <c r="VOC5" s="401"/>
      <c r="VOD5" s="401"/>
      <c r="VOE5" s="401"/>
      <c r="VOF5" s="401"/>
      <c r="VOG5" s="401"/>
      <c r="VOH5" s="401"/>
      <c r="VOI5" s="401"/>
      <c r="VOJ5" s="401"/>
      <c r="VOK5" s="401"/>
      <c r="VOL5" s="401"/>
      <c r="VOM5" s="401"/>
      <c r="VON5" s="401"/>
      <c r="VOO5" s="401"/>
      <c r="VOP5" s="401"/>
      <c r="VOQ5" s="401"/>
      <c r="VOR5" s="401"/>
      <c r="VOS5" s="401"/>
      <c r="VOT5" s="401"/>
      <c r="VOU5" s="401"/>
      <c r="VOV5" s="401"/>
      <c r="VOW5" s="401"/>
      <c r="VOX5" s="401"/>
      <c r="VOY5" s="401"/>
      <c r="VOZ5" s="401"/>
      <c r="VPA5" s="401"/>
      <c r="VPB5" s="401"/>
      <c r="VPC5" s="401"/>
      <c r="VPD5" s="401"/>
      <c r="VPE5" s="401"/>
      <c r="VPF5" s="401"/>
      <c r="VPG5" s="401"/>
      <c r="VPH5" s="401"/>
      <c r="VPI5" s="401"/>
      <c r="VPJ5" s="401"/>
      <c r="VPK5" s="401"/>
      <c r="VPL5" s="401"/>
      <c r="VPM5" s="401"/>
      <c r="VPN5" s="401"/>
      <c r="VPO5" s="401"/>
      <c r="VPP5" s="401"/>
      <c r="VPQ5" s="401"/>
      <c r="VPR5" s="401"/>
      <c r="VPS5" s="401"/>
      <c r="VPT5" s="401"/>
      <c r="VPU5" s="401"/>
      <c r="VPV5" s="401"/>
      <c r="VPW5" s="401"/>
      <c r="VPX5" s="401"/>
      <c r="VPY5" s="401"/>
      <c r="VPZ5" s="401"/>
      <c r="VQA5" s="401"/>
      <c r="VQB5" s="401"/>
      <c r="VQC5" s="401"/>
      <c r="VQD5" s="401"/>
      <c r="VQE5" s="401"/>
      <c r="VQF5" s="401"/>
      <c r="VQG5" s="401"/>
      <c r="VQH5" s="401"/>
      <c r="VQI5" s="401"/>
      <c r="VQJ5" s="401"/>
      <c r="VQK5" s="401"/>
      <c r="VQL5" s="401"/>
      <c r="VQM5" s="401"/>
      <c r="VQN5" s="401"/>
      <c r="VQO5" s="401"/>
      <c r="VQP5" s="401"/>
      <c r="VQQ5" s="401"/>
      <c r="VQR5" s="401"/>
      <c r="VQS5" s="401"/>
      <c r="VQT5" s="401"/>
      <c r="VQU5" s="401"/>
      <c r="VQV5" s="401"/>
      <c r="VQW5" s="401"/>
      <c r="VQX5" s="401"/>
      <c r="VQY5" s="401"/>
      <c r="VQZ5" s="401"/>
      <c r="VRA5" s="401"/>
      <c r="VRB5" s="401"/>
      <c r="VRC5" s="401"/>
      <c r="VRD5" s="401"/>
      <c r="VRE5" s="401"/>
      <c r="VRF5" s="401"/>
      <c r="VRG5" s="401"/>
      <c r="VRH5" s="401"/>
      <c r="VRI5" s="401"/>
      <c r="VRJ5" s="401"/>
      <c r="VRK5" s="401"/>
      <c r="VRL5" s="401"/>
      <c r="VRM5" s="401"/>
      <c r="VRN5" s="401"/>
      <c r="VRO5" s="401"/>
      <c r="VRP5" s="401"/>
      <c r="VRQ5" s="401"/>
      <c r="VRR5" s="401"/>
      <c r="VRS5" s="401"/>
      <c r="VRT5" s="401"/>
      <c r="VRU5" s="401"/>
      <c r="VRV5" s="401"/>
      <c r="VRW5" s="401"/>
      <c r="VRX5" s="401"/>
      <c r="VRY5" s="401"/>
      <c r="VRZ5" s="401"/>
      <c r="VSA5" s="401"/>
      <c r="VSB5" s="401"/>
      <c r="VSC5" s="401"/>
      <c r="VSD5" s="401"/>
      <c r="VSE5" s="401"/>
      <c r="VSF5" s="401"/>
      <c r="VSG5" s="401"/>
      <c r="VSH5" s="401"/>
      <c r="VSI5" s="401"/>
      <c r="VSJ5" s="401"/>
      <c r="VSK5" s="401"/>
      <c r="VSL5" s="401"/>
      <c r="VSM5" s="401"/>
      <c r="VSN5" s="401"/>
      <c r="VSO5" s="401"/>
      <c r="VSP5" s="401"/>
      <c r="VSQ5" s="401"/>
      <c r="VSR5" s="401"/>
      <c r="VSS5" s="401"/>
      <c r="VST5" s="401"/>
      <c r="VSU5" s="401"/>
      <c r="VSV5" s="401"/>
      <c r="VSW5" s="401"/>
      <c r="VSX5" s="401"/>
      <c r="VSY5" s="401"/>
      <c r="VSZ5" s="401"/>
      <c r="VTA5" s="401"/>
      <c r="VTB5" s="401"/>
      <c r="VTC5" s="401"/>
      <c r="VTD5" s="401"/>
      <c r="VTE5" s="401"/>
      <c r="VTF5" s="401"/>
      <c r="VTG5" s="401"/>
      <c r="VTH5" s="401"/>
      <c r="VTI5" s="401"/>
      <c r="VTJ5" s="401"/>
      <c r="VTK5" s="401"/>
      <c r="VTL5" s="401"/>
      <c r="VTM5" s="401"/>
      <c r="VTN5" s="401"/>
      <c r="VTO5" s="401"/>
      <c r="VTP5" s="401"/>
      <c r="VTQ5" s="401"/>
      <c r="VTR5" s="401"/>
      <c r="VTS5" s="401"/>
      <c r="VTT5" s="401"/>
      <c r="VTU5" s="401"/>
      <c r="VTV5" s="401"/>
      <c r="VTW5" s="401"/>
      <c r="VTX5" s="401"/>
      <c r="VTY5" s="401"/>
      <c r="VTZ5" s="401"/>
      <c r="VUA5" s="401"/>
      <c r="VUB5" s="401"/>
      <c r="VUC5" s="401"/>
      <c r="VUD5" s="401"/>
      <c r="VUE5" s="401"/>
      <c r="VUF5" s="401"/>
      <c r="VUG5" s="401"/>
      <c r="VUH5" s="401"/>
      <c r="VUI5" s="401"/>
      <c r="VUJ5" s="401"/>
      <c r="VUK5" s="401"/>
      <c r="VUL5" s="401"/>
      <c r="VUM5" s="401"/>
      <c r="VUN5" s="401"/>
      <c r="VUO5" s="401"/>
      <c r="VUP5" s="401"/>
      <c r="VUQ5" s="401"/>
      <c r="VUR5" s="401"/>
      <c r="VUS5" s="401"/>
      <c r="VUT5" s="401"/>
      <c r="VUU5" s="401"/>
      <c r="VUV5" s="401"/>
      <c r="VUW5" s="401"/>
      <c r="VUX5" s="401"/>
      <c r="VUY5" s="401"/>
      <c r="VUZ5" s="401"/>
      <c r="VVA5" s="401"/>
      <c r="VVB5" s="401"/>
      <c r="VVC5" s="401"/>
      <c r="VVD5" s="401"/>
      <c r="VVE5" s="401"/>
      <c r="VVF5" s="401"/>
      <c r="VVG5" s="401"/>
      <c r="VVH5" s="401"/>
      <c r="VVI5" s="401"/>
      <c r="VVJ5" s="401"/>
      <c r="VVK5" s="401"/>
      <c r="VVL5" s="401"/>
      <c r="VVM5" s="401"/>
      <c r="VVN5" s="401"/>
      <c r="VVO5" s="401"/>
      <c r="VVP5" s="401"/>
      <c r="VVQ5" s="401"/>
      <c r="VVR5" s="401"/>
      <c r="VVS5" s="401"/>
      <c r="VVT5" s="401"/>
      <c r="VVU5" s="401"/>
      <c r="VVV5" s="401"/>
      <c r="VVW5" s="401"/>
      <c r="VVX5" s="401"/>
      <c r="VVY5" s="401"/>
      <c r="VVZ5" s="401"/>
      <c r="VWA5" s="401"/>
      <c r="VWB5" s="401"/>
      <c r="VWC5" s="401"/>
      <c r="VWD5" s="401"/>
      <c r="VWE5" s="401"/>
      <c r="VWF5" s="401"/>
      <c r="VWG5" s="401"/>
      <c r="VWH5" s="401"/>
      <c r="VWI5" s="401"/>
      <c r="VWJ5" s="401"/>
      <c r="VWK5" s="401"/>
      <c r="VWL5" s="401"/>
      <c r="VWM5" s="401"/>
      <c r="VWN5" s="401"/>
      <c r="VWO5" s="401"/>
      <c r="VWP5" s="401"/>
      <c r="VWQ5" s="401"/>
      <c r="VWR5" s="401"/>
      <c r="VWS5" s="401"/>
      <c r="VWT5" s="401"/>
      <c r="VWU5" s="401"/>
      <c r="VWV5" s="401"/>
      <c r="VWW5" s="401"/>
      <c r="VWX5" s="401"/>
      <c r="VWY5" s="401"/>
      <c r="VWZ5" s="401"/>
      <c r="VXA5" s="401"/>
      <c r="VXB5" s="401"/>
      <c r="VXC5" s="401"/>
      <c r="VXD5" s="401"/>
      <c r="VXE5" s="401"/>
      <c r="VXF5" s="401"/>
      <c r="VXG5" s="401"/>
      <c r="VXH5" s="401"/>
      <c r="VXI5" s="401"/>
      <c r="VXJ5" s="401"/>
      <c r="VXK5" s="401"/>
      <c r="VXL5" s="401"/>
      <c r="VXM5" s="401"/>
      <c r="VXN5" s="401"/>
      <c r="VXO5" s="401"/>
      <c r="VXP5" s="401"/>
      <c r="VXQ5" s="401"/>
      <c r="VXR5" s="401"/>
      <c r="VXS5" s="401"/>
      <c r="VXT5" s="401"/>
      <c r="VXU5" s="401"/>
      <c r="VXV5" s="401"/>
      <c r="VXW5" s="401"/>
      <c r="VXX5" s="401"/>
      <c r="VXY5" s="401"/>
      <c r="VXZ5" s="401"/>
      <c r="VYA5" s="401"/>
      <c r="VYB5" s="401"/>
      <c r="VYC5" s="401"/>
      <c r="VYD5" s="401"/>
      <c r="VYE5" s="401"/>
      <c r="VYF5" s="401"/>
      <c r="VYG5" s="401"/>
      <c r="VYH5" s="401"/>
      <c r="VYI5" s="401"/>
      <c r="VYJ5" s="401"/>
      <c r="VYK5" s="401"/>
      <c r="VYL5" s="401"/>
      <c r="VYM5" s="401"/>
      <c r="VYN5" s="401"/>
      <c r="VYO5" s="401"/>
      <c r="VYP5" s="401"/>
      <c r="VYQ5" s="401"/>
      <c r="VYR5" s="401"/>
      <c r="VYS5" s="401"/>
      <c r="VYT5" s="401"/>
      <c r="VYU5" s="401"/>
      <c r="VYV5" s="401"/>
      <c r="VYW5" s="401"/>
      <c r="VYX5" s="401"/>
      <c r="VYY5" s="401"/>
      <c r="VYZ5" s="401"/>
      <c r="VZA5" s="401"/>
      <c r="VZB5" s="401"/>
      <c r="VZC5" s="401"/>
      <c r="VZD5" s="401"/>
      <c r="VZE5" s="401"/>
      <c r="VZF5" s="401"/>
      <c r="VZG5" s="401"/>
      <c r="VZH5" s="401"/>
      <c r="VZI5" s="401"/>
      <c r="VZJ5" s="401"/>
      <c r="VZK5" s="401"/>
      <c r="VZL5" s="401"/>
      <c r="VZM5" s="401"/>
      <c r="VZN5" s="401"/>
      <c r="VZO5" s="401"/>
      <c r="VZP5" s="401"/>
      <c r="VZQ5" s="401"/>
      <c r="VZR5" s="401"/>
      <c r="VZS5" s="401"/>
      <c r="VZT5" s="401"/>
      <c r="VZU5" s="401"/>
      <c r="VZV5" s="401"/>
      <c r="VZW5" s="401"/>
      <c r="VZX5" s="401"/>
      <c r="VZY5" s="401"/>
      <c r="VZZ5" s="401"/>
      <c r="WAA5" s="401"/>
      <c r="WAB5" s="401"/>
      <c r="WAC5" s="401"/>
      <c r="WAD5" s="401"/>
      <c r="WAE5" s="401"/>
      <c r="WAF5" s="401"/>
      <c r="WAG5" s="401"/>
      <c r="WAH5" s="401"/>
      <c r="WAI5" s="401"/>
      <c r="WAJ5" s="401"/>
      <c r="WAK5" s="401"/>
      <c r="WAL5" s="401"/>
      <c r="WAM5" s="401"/>
      <c r="WAN5" s="401"/>
      <c r="WAO5" s="401"/>
      <c r="WAP5" s="401"/>
      <c r="WAQ5" s="401"/>
      <c r="WAR5" s="401"/>
      <c r="WAS5" s="401"/>
      <c r="WAT5" s="401"/>
      <c r="WAU5" s="401"/>
      <c r="WAV5" s="401"/>
      <c r="WAW5" s="401"/>
      <c r="WAX5" s="401"/>
      <c r="WAY5" s="401"/>
      <c r="WAZ5" s="401"/>
      <c r="WBA5" s="401"/>
      <c r="WBB5" s="401"/>
      <c r="WBC5" s="401"/>
      <c r="WBD5" s="401"/>
      <c r="WBE5" s="401"/>
      <c r="WBF5" s="401"/>
      <c r="WBG5" s="401"/>
      <c r="WBH5" s="401"/>
      <c r="WBI5" s="401"/>
      <c r="WBJ5" s="401"/>
      <c r="WBK5" s="401"/>
      <c r="WBL5" s="401"/>
      <c r="WBM5" s="401"/>
      <c r="WBN5" s="401"/>
      <c r="WBO5" s="401"/>
      <c r="WBP5" s="401"/>
      <c r="WBQ5" s="401"/>
      <c r="WBR5" s="401"/>
      <c r="WBS5" s="401"/>
      <c r="WBT5" s="401"/>
      <c r="WBU5" s="401"/>
      <c r="WBV5" s="401"/>
      <c r="WBW5" s="401"/>
      <c r="WBX5" s="401"/>
      <c r="WBY5" s="401"/>
      <c r="WBZ5" s="401"/>
      <c r="WCA5" s="401"/>
      <c r="WCB5" s="401"/>
      <c r="WCC5" s="401"/>
      <c r="WCD5" s="401"/>
      <c r="WCE5" s="401"/>
      <c r="WCF5" s="401"/>
      <c r="WCG5" s="401"/>
      <c r="WCH5" s="401"/>
      <c r="WCI5" s="401"/>
      <c r="WCJ5" s="401"/>
      <c r="WCK5" s="401"/>
      <c r="WCL5" s="401"/>
      <c r="WCM5" s="401"/>
      <c r="WCN5" s="401"/>
      <c r="WCO5" s="401"/>
      <c r="WCP5" s="401"/>
      <c r="WCQ5" s="401"/>
      <c r="WCR5" s="401"/>
      <c r="WCS5" s="401"/>
      <c r="WCT5" s="401"/>
      <c r="WCU5" s="401"/>
      <c r="WCV5" s="401"/>
      <c r="WCW5" s="401"/>
      <c r="WCX5" s="401"/>
      <c r="WCY5" s="401"/>
      <c r="WCZ5" s="401"/>
      <c r="WDA5" s="401"/>
      <c r="WDB5" s="401"/>
      <c r="WDC5" s="401"/>
      <c r="WDD5" s="401"/>
      <c r="WDE5" s="401"/>
      <c r="WDF5" s="401"/>
      <c r="WDG5" s="401"/>
      <c r="WDH5" s="401"/>
      <c r="WDI5" s="401"/>
      <c r="WDJ5" s="401"/>
      <c r="WDK5" s="401"/>
      <c r="WDL5" s="401"/>
      <c r="WDM5" s="401"/>
      <c r="WDN5" s="401"/>
      <c r="WDO5" s="401"/>
      <c r="WDP5" s="401"/>
      <c r="WDQ5" s="401"/>
      <c r="WDR5" s="401"/>
      <c r="WDS5" s="401"/>
      <c r="WDT5" s="401"/>
      <c r="WDU5" s="401"/>
      <c r="WDV5" s="401"/>
      <c r="WDW5" s="401"/>
      <c r="WDX5" s="401"/>
      <c r="WDY5" s="401"/>
      <c r="WDZ5" s="401"/>
      <c r="WEA5" s="401"/>
      <c r="WEB5" s="401"/>
      <c r="WEC5" s="401"/>
      <c r="WED5" s="401"/>
      <c r="WEE5" s="401"/>
      <c r="WEF5" s="401"/>
      <c r="WEG5" s="401"/>
      <c r="WEH5" s="401"/>
      <c r="WEI5" s="401"/>
      <c r="WEJ5" s="401"/>
      <c r="WEK5" s="401"/>
      <c r="WEL5" s="401"/>
      <c r="WEM5" s="401"/>
      <c r="WEN5" s="401"/>
      <c r="WEO5" s="401"/>
      <c r="WEP5" s="401"/>
      <c r="WEQ5" s="401"/>
      <c r="WER5" s="401"/>
      <c r="WES5" s="401"/>
      <c r="WET5" s="401"/>
      <c r="WEU5" s="401"/>
      <c r="WEV5" s="401"/>
      <c r="WEW5" s="401"/>
      <c r="WEX5" s="401"/>
      <c r="WEY5" s="401"/>
      <c r="WEZ5" s="401"/>
      <c r="WFA5" s="401"/>
      <c r="WFB5" s="401"/>
      <c r="WFC5" s="401"/>
      <c r="WFD5" s="401"/>
      <c r="WFE5" s="401"/>
      <c r="WFF5" s="401"/>
      <c r="WFG5" s="401"/>
      <c r="WFH5" s="401"/>
      <c r="WFI5" s="401"/>
      <c r="WFJ5" s="401"/>
      <c r="WFK5" s="401"/>
      <c r="WFL5" s="401"/>
      <c r="WFM5" s="401"/>
      <c r="WFN5" s="401"/>
      <c r="WFO5" s="401"/>
      <c r="WFP5" s="401"/>
      <c r="WFQ5" s="401"/>
      <c r="WFR5" s="401"/>
      <c r="WFS5" s="401"/>
      <c r="WFT5" s="401"/>
      <c r="WFU5" s="401"/>
      <c r="WFV5" s="401"/>
      <c r="WFW5" s="401"/>
      <c r="WFX5" s="401"/>
      <c r="WFY5" s="401"/>
      <c r="WFZ5" s="401"/>
      <c r="WGA5" s="401"/>
      <c r="WGB5" s="401"/>
      <c r="WGC5" s="401"/>
      <c r="WGD5" s="401"/>
      <c r="WGE5" s="401"/>
      <c r="WGF5" s="401"/>
      <c r="WGG5" s="401"/>
      <c r="WGH5" s="401"/>
      <c r="WGI5" s="401"/>
      <c r="WGJ5" s="401"/>
      <c r="WGK5" s="401"/>
      <c r="WGL5" s="401"/>
      <c r="WGM5" s="401"/>
      <c r="WGN5" s="401"/>
      <c r="WGO5" s="401"/>
      <c r="WGP5" s="401"/>
      <c r="WGQ5" s="401"/>
      <c r="WGR5" s="401"/>
      <c r="WGS5" s="401"/>
      <c r="WGT5" s="401"/>
      <c r="WGU5" s="401"/>
      <c r="WGV5" s="401"/>
      <c r="WGW5" s="401"/>
      <c r="WGX5" s="401"/>
      <c r="WGY5" s="401"/>
      <c r="WGZ5" s="401"/>
      <c r="WHA5" s="401"/>
      <c r="WHB5" s="401"/>
      <c r="WHC5" s="401"/>
      <c r="WHD5" s="401"/>
      <c r="WHE5" s="401"/>
      <c r="WHF5" s="401"/>
      <c r="WHG5" s="401"/>
      <c r="WHH5" s="401"/>
      <c r="WHI5" s="401"/>
      <c r="WHJ5" s="401"/>
      <c r="WHK5" s="401"/>
      <c r="WHL5" s="401"/>
      <c r="WHM5" s="401"/>
      <c r="WHN5" s="401"/>
      <c r="WHO5" s="401"/>
      <c r="WHP5" s="401"/>
      <c r="WHQ5" s="401"/>
      <c r="WHR5" s="401"/>
      <c r="WHS5" s="401"/>
      <c r="WHT5" s="401"/>
      <c r="WHU5" s="401"/>
      <c r="WHV5" s="401"/>
      <c r="WHW5" s="401"/>
      <c r="WHX5" s="401"/>
      <c r="WHY5" s="401"/>
      <c r="WHZ5" s="401"/>
      <c r="WIA5" s="401"/>
      <c r="WIB5" s="401"/>
      <c r="WIC5" s="401"/>
      <c r="WID5" s="401"/>
      <c r="WIE5" s="401"/>
      <c r="WIF5" s="401"/>
      <c r="WIG5" s="401"/>
      <c r="WIH5" s="401"/>
      <c r="WII5" s="401"/>
      <c r="WIJ5" s="401"/>
      <c r="WIK5" s="401"/>
      <c r="WIL5" s="401"/>
      <c r="WIM5" s="401"/>
      <c r="WIN5" s="401"/>
      <c r="WIO5" s="401"/>
      <c r="WIP5" s="401"/>
      <c r="WIQ5" s="401"/>
      <c r="WIR5" s="401"/>
      <c r="WIS5" s="401"/>
      <c r="WIT5" s="401"/>
      <c r="WIU5" s="401"/>
      <c r="WIV5" s="401"/>
      <c r="WIW5" s="401"/>
      <c r="WIX5" s="401"/>
      <c r="WIY5" s="401"/>
      <c r="WIZ5" s="401"/>
      <c r="WJA5" s="401"/>
      <c r="WJB5" s="401"/>
      <c r="WJC5" s="401"/>
      <c r="WJD5" s="401"/>
      <c r="WJE5" s="401"/>
      <c r="WJF5" s="401"/>
      <c r="WJG5" s="401"/>
      <c r="WJH5" s="401"/>
      <c r="WJI5" s="401"/>
      <c r="WJJ5" s="401"/>
      <c r="WJK5" s="401"/>
      <c r="WJL5" s="401"/>
      <c r="WJM5" s="401"/>
      <c r="WJN5" s="401"/>
      <c r="WJO5" s="401"/>
      <c r="WJP5" s="401"/>
      <c r="WJQ5" s="401"/>
      <c r="WJR5" s="401"/>
      <c r="WJS5" s="401"/>
      <c r="WJT5" s="401"/>
      <c r="WJU5" s="401"/>
      <c r="WJV5" s="401"/>
      <c r="WJW5" s="401"/>
      <c r="WJX5" s="401"/>
      <c r="WJY5" s="401"/>
      <c r="WJZ5" s="401"/>
      <c r="WKA5" s="401"/>
      <c r="WKB5" s="401"/>
      <c r="WKC5" s="401"/>
      <c r="WKD5" s="401"/>
      <c r="WKE5" s="401"/>
      <c r="WKF5" s="401"/>
      <c r="WKG5" s="401"/>
      <c r="WKH5" s="401"/>
      <c r="WKI5" s="401"/>
      <c r="WKJ5" s="401"/>
      <c r="WKK5" s="401"/>
      <c r="WKL5" s="401"/>
      <c r="WKM5" s="401"/>
      <c r="WKN5" s="401"/>
      <c r="WKO5" s="401"/>
      <c r="WKP5" s="401"/>
      <c r="WKQ5" s="401"/>
      <c r="WKR5" s="401"/>
      <c r="WKS5" s="401"/>
      <c r="WKT5" s="401"/>
      <c r="WKU5" s="401"/>
      <c r="WKV5" s="401"/>
      <c r="WKW5" s="401"/>
      <c r="WKX5" s="401"/>
      <c r="WKY5" s="401"/>
      <c r="WKZ5" s="401"/>
      <c r="WLA5" s="401"/>
      <c r="WLB5" s="401"/>
      <c r="WLC5" s="401"/>
      <c r="WLD5" s="401"/>
      <c r="WLE5" s="401"/>
      <c r="WLF5" s="401"/>
      <c r="WLG5" s="401"/>
      <c r="WLH5" s="401"/>
      <c r="WLI5" s="401"/>
      <c r="WLJ5" s="401"/>
      <c r="WLK5" s="401"/>
      <c r="WLL5" s="401"/>
      <c r="WLM5" s="401"/>
      <c r="WLN5" s="401"/>
      <c r="WLO5" s="401"/>
      <c r="WLP5" s="401"/>
      <c r="WLQ5" s="401"/>
      <c r="WLR5" s="401"/>
      <c r="WLS5" s="401"/>
      <c r="WLT5" s="401"/>
      <c r="WLU5" s="401"/>
      <c r="WLV5" s="401"/>
      <c r="WLW5" s="401"/>
      <c r="WLX5" s="401"/>
      <c r="WLY5" s="401"/>
      <c r="WLZ5" s="401"/>
      <c r="WMA5" s="401"/>
      <c r="WMB5" s="401"/>
      <c r="WMC5" s="401"/>
      <c r="WMD5" s="401"/>
      <c r="WME5" s="401"/>
      <c r="WMF5" s="401"/>
      <c r="WMG5" s="401"/>
      <c r="WMH5" s="401"/>
      <c r="WMI5" s="401"/>
      <c r="WMJ5" s="401"/>
      <c r="WMK5" s="401"/>
      <c r="WML5" s="401"/>
      <c r="WMM5" s="401"/>
      <c r="WMN5" s="401"/>
      <c r="WMO5" s="401"/>
      <c r="WMP5" s="401"/>
      <c r="WMQ5" s="401"/>
      <c r="WMR5" s="401"/>
      <c r="WMS5" s="401"/>
      <c r="WMT5" s="401"/>
      <c r="WMU5" s="401"/>
      <c r="WMV5" s="401"/>
      <c r="WMW5" s="401"/>
      <c r="WMX5" s="401"/>
      <c r="WMY5" s="401"/>
      <c r="WMZ5" s="401"/>
      <c r="WNA5" s="401"/>
      <c r="WNB5" s="401"/>
      <c r="WNC5" s="401"/>
      <c r="WND5" s="401"/>
      <c r="WNE5" s="401"/>
      <c r="WNF5" s="401"/>
      <c r="WNG5" s="401"/>
      <c r="WNH5" s="401"/>
      <c r="WNI5" s="401"/>
      <c r="WNJ5" s="401"/>
      <c r="WNK5" s="401"/>
      <c r="WNL5" s="401"/>
      <c r="WNM5" s="401"/>
      <c r="WNN5" s="401"/>
      <c r="WNO5" s="401"/>
      <c r="WNP5" s="401"/>
      <c r="WNQ5" s="401"/>
      <c r="WNR5" s="401"/>
      <c r="WNS5" s="401"/>
      <c r="WNT5" s="401"/>
      <c r="WNU5" s="401"/>
      <c r="WNV5" s="401"/>
      <c r="WNW5" s="401"/>
      <c r="WNX5" s="401"/>
      <c r="WNY5" s="401"/>
      <c r="WNZ5" s="401"/>
      <c r="WOA5" s="401"/>
      <c r="WOB5" s="401"/>
      <c r="WOC5" s="401"/>
      <c r="WOD5" s="401"/>
      <c r="WOE5" s="401"/>
      <c r="WOF5" s="401"/>
      <c r="WOG5" s="401"/>
      <c r="WOH5" s="401"/>
      <c r="WOI5" s="401"/>
      <c r="WOJ5" s="401"/>
      <c r="WOK5" s="401"/>
      <c r="WOL5" s="401"/>
      <c r="WOM5" s="401"/>
      <c r="WON5" s="401"/>
      <c r="WOO5" s="401"/>
      <c r="WOP5" s="401"/>
      <c r="WOQ5" s="401"/>
      <c r="WOR5" s="401"/>
      <c r="WOS5" s="401"/>
      <c r="WOT5" s="401"/>
      <c r="WOU5" s="401"/>
      <c r="WOV5" s="401"/>
      <c r="WOW5" s="401"/>
      <c r="WOX5" s="401"/>
      <c r="WOY5" s="401"/>
      <c r="WOZ5" s="401"/>
      <c r="WPA5" s="401"/>
      <c r="WPB5" s="401"/>
      <c r="WPC5" s="401"/>
      <c r="WPD5" s="401"/>
      <c r="WPE5" s="401"/>
      <c r="WPF5" s="401"/>
      <c r="WPG5" s="401"/>
      <c r="WPH5" s="401"/>
      <c r="WPI5" s="401"/>
      <c r="WPJ5" s="401"/>
      <c r="WPK5" s="401"/>
      <c r="WPL5" s="401"/>
      <c r="WPM5" s="401"/>
      <c r="WPN5" s="401"/>
      <c r="WPO5" s="401"/>
      <c r="WPP5" s="401"/>
      <c r="WPQ5" s="401"/>
      <c r="WPR5" s="401"/>
      <c r="WPS5" s="401"/>
      <c r="WPT5" s="401"/>
      <c r="WPU5" s="401"/>
      <c r="WPV5" s="401"/>
      <c r="WPW5" s="401"/>
      <c r="WPX5" s="401"/>
      <c r="WPY5" s="401"/>
      <c r="WPZ5" s="401"/>
      <c r="WQA5" s="401"/>
      <c r="WQB5" s="401"/>
      <c r="WQC5" s="401"/>
      <c r="WQD5" s="401"/>
      <c r="WQE5" s="401"/>
      <c r="WQF5" s="401"/>
      <c r="WQG5" s="401"/>
      <c r="WQH5" s="401"/>
      <c r="WQI5" s="401"/>
      <c r="WQJ5" s="401"/>
      <c r="WQK5" s="401"/>
      <c r="WQL5" s="401"/>
      <c r="WQM5" s="401"/>
      <c r="WQN5" s="401"/>
      <c r="WQO5" s="401"/>
      <c r="WQP5" s="401"/>
      <c r="WQQ5" s="401"/>
      <c r="WQR5" s="401"/>
      <c r="WQS5" s="401"/>
      <c r="WQT5" s="401"/>
      <c r="WQU5" s="401"/>
      <c r="WQV5" s="401"/>
      <c r="WQW5" s="401"/>
      <c r="WQX5" s="401"/>
      <c r="WQY5" s="401"/>
      <c r="WQZ5" s="401"/>
      <c r="WRA5" s="401"/>
      <c r="WRB5" s="401"/>
      <c r="WRC5" s="401"/>
      <c r="WRD5" s="401"/>
      <c r="WRE5" s="401"/>
      <c r="WRF5" s="401"/>
      <c r="WRG5" s="401"/>
      <c r="WRH5" s="401"/>
      <c r="WRI5" s="401"/>
      <c r="WRJ5" s="401"/>
      <c r="WRK5" s="401"/>
      <c r="WRL5" s="401"/>
      <c r="WRM5" s="401"/>
      <c r="WRN5" s="401"/>
      <c r="WRO5" s="401"/>
      <c r="WRP5" s="401"/>
      <c r="WRQ5" s="401"/>
      <c r="WRR5" s="401"/>
      <c r="WRS5" s="401"/>
      <c r="WRT5" s="401"/>
      <c r="WRU5" s="401"/>
      <c r="WRV5" s="401"/>
      <c r="WRW5" s="401"/>
      <c r="WRX5" s="401"/>
      <c r="WRY5" s="401"/>
      <c r="WRZ5" s="401"/>
      <c r="WSA5" s="401"/>
      <c r="WSB5" s="401"/>
      <c r="WSC5" s="401"/>
      <c r="WSD5" s="401"/>
      <c r="WSE5" s="401"/>
      <c r="WSF5" s="401"/>
      <c r="WSG5" s="401"/>
      <c r="WSH5" s="401"/>
      <c r="WSI5" s="401"/>
      <c r="WSJ5" s="401"/>
      <c r="WSK5" s="401"/>
      <c r="WSL5" s="401"/>
      <c r="WSM5" s="401"/>
      <c r="WSN5" s="401"/>
      <c r="WSO5" s="401"/>
      <c r="WSP5" s="401"/>
      <c r="WSQ5" s="401"/>
      <c r="WSR5" s="401"/>
      <c r="WSS5" s="401"/>
      <c r="WST5" s="401"/>
      <c r="WSU5" s="401"/>
      <c r="WSV5" s="401"/>
      <c r="WSW5" s="401"/>
      <c r="WSX5" s="401"/>
      <c r="WSY5" s="401"/>
      <c r="WSZ5" s="401"/>
      <c r="WTA5" s="401"/>
      <c r="WTB5" s="401"/>
      <c r="WTC5" s="401"/>
      <c r="WTD5" s="401"/>
      <c r="WTE5" s="401"/>
      <c r="WTF5" s="401"/>
      <c r="WTG5" s="401"/>
      <c r="WTH5" s="401"/>
      <c r="WTI5" s="401"/>
      <c r="WTJ5" s="401"/>
      <c r="WTK5" s="401"/>
      <c r="WTL5" s="401"/>
      <c r="WTM5" s="401"/>
      <c r="WTN5" s="401"/>
      <c r="WTO5" s="401"/>
      <c r="WTP5" s="401"/>
      <c r="WTQ5" s="401"/>
      <c r="WTR5" s="401"/>
      <c r="WTS5" s="401"/>
      <c r="WTT5" s="401"/>
      <c r="WTU5" s="401"/>
      <c r="WTV5" s="401"/>
      <c r="WTW5" s="401"/>
      <c r="WTX5" s="401"/>
      <c r="WTY5" s="401"/>
      <c r="WTZ5" s="401"/>
      <c r="WUA5" s="401"/>
      <c r="WUB5" s="401"/>
      <c r="WUC5" s="401"/>
      <c r="WUD5" s="401"/>
      <c r="WUE5" s="401"/>
      <c r="WUF5" s="401"/>
      <c r="WUG5" s="401"/>
      <c r="WUH5" s="401"/>
      <c r="WUI5" s="401"/>
      <c r="WUJ5" s="401"/>
      <c r="WUK5" s="401"/>
      <c r="WUL5" s="401"/>
      <c r="WUM5" s="401"/>
      <c r="WUN5" s="401"/>
      <c r="WUO5" s="401"/>
      <c r="WUP5" s="401"/>
      <c r="WUQ5" s="401"/>
      <c r="WUR5" s="401"/>
      <c r="WUS5" s="401"/>
      <c r="WUT5" s="401"/>
      <c r="WUU5" s="401"/>
      <c r="WUV5" s="401"/>
      <c r="WUW5" s="401"/>
      <c r="WUX5" s="401"/>
      <c r="WUY5" s="401"/>
      <c r="WUZ5" s="401"/>
      <c r="WVA5" s="401"/>
      <c r="WVB5" s="401"/>
      <c r="WVC5" s="401"/>
      <c r="WVD5" s="401"/>
      <c r="WVE5" s="401"/>
      <c r="WVF5" s="401"/>
      <c r="WVG5" s="401"/>
      <c r="WVH5" s="401"/>
      <c r="WVI5" s="401"/>
      <c r="WVJ5" s="401"/>
      <c r="WVK5" s="401"/>
      <c r="WVL5" s="401"/>
      <c r="WVM5" s="401"/>
      <c r="WVN5" s="401"/>
      <c r="WVO5" s="401"/>
      <c r="WVP5" s="401"/>
      <c r="WVQ5" s="401"/>
      <c r="WVR5" s="401"/>
      <c r="WVS5" s="401"/>
      <c r="WVT5" s="401"/>
      <c r="WVU5" s="401"/>
      <c r="WVV5" s="401"/>
      <c r="WVW5" s="401"/>
      <c r="WVX5" s="401"/>
      <c r="WVY5" s="401"/>
      <c r="WVZ5" s="401"/>
      <c r="WWA5" s="401"/>
      <c r="WWB5" s="401"/>
      <c r="WWC5" s="401"/>
      <c r="WWD5" s="401"/>
      <c r="WWE5" s="401"/>
      <c r="WWF5" s="401"/>
      <c r="WWG5" s="401"/>
      <c r="WWH5" s="401"/>
      <c r="WWI5" s="401"/>
      <c r="WWJ5" s="401"/>
      <c r="WWK5" s="401"/>
      <c r="WWL5" s="401"/>
      <c r="WWM5" s="401"/>
      <c r="WWN5" s="401"/>
      <c r="WWO5" s="401"/>
      <c r="WWP5" s="401"/>
      <c r="WWQ5" s="401"/>
      <c r="WWR5" s="401"/>
      <c r="WWS5" s="401"/>
      <c r="WWT5" s="401"/>
      <c r="WWU5" s="401"/>
      <c r="WWV5" s="401"/>
      <c r="WWW5" s="401"/>
      <c r="WWX5" s="401"/>
      <c r="WWY5" s="401"/>
      <c r="WWZ5" s="401"/>
      <c r="WXA5" s="401"/>
      <c r="WXB5" s="401"/>
      <c r="WXC5" s="401"/>
      <c r="WXD5" s="401"/>
      <c r="WXE5" s="401"/>
      <c r="WXF5" s="401"/>
      <c r="WXG5" s="401"/>
      <c r="WXH5" s="401"/>
      <c r="WXI5" s="401"/>
      <c r="WXJ5" s="401"/>
      <c r="WXK5" s="401"/>
      <c r="WXL5" s="401"/>
      <c r="WXM5" s="401"/>
      <c r="WXN5" s="401"/>
      <c r="WXO5" s="401"/>
      <c r="WXP5" s="401"/>
      <c r="WXQ5" s="401"/>
      <c r="WXR5" s="401"/>
      <c r="WXS5" s="401"/>
      <c r="WXT5" s="401"/>
      <c r="WXU5" s="401"/>
      <c r="WXV5" s="401"/>
      <c r="WXW5" s="401"/>
      <c r="WXX5" s="401"/>
      <c r="WXY5" s="401"/>
      <c r="WXZ5" s="401"/>
      <c r="WYA5" s="401"/>
      <c r="WYB5" s="401"/>
      <c r="WYC5" s="401"/>
      <c r="WYD5" s="401"/>
      <c r="WYE5" s="401"/>
      <c r="WYF5" s="401"/>
      <c r="WYG5" s="401"/>
      <c r="WYH5" s="401"/>
      <c r="WYI5" s="401"/>
      <c r="WYJ5" s="401"/>
      <c r="WYK5" s="401"/>
      <c r="WYL5" s="401"/>
      <c r="WYM5" s="401"/>
      <c r="WYN5" s="401"/>
      <c r="WYO5" s="401"/>
      <c r="WYP5" s="401"/>
      <c r="WYQ5" s="401"/>
      <c r="WYR5" s="401"/>
      <c r="WYS5" s="401"/>
      <c r="WYT5" s="401"/>
      <c r="WYU5" s="401"/>
      <c r="WYV5" s="401"/>
      <c r="WYW5" s="401"/>
      <c r="WYX5" s="401"/>
      <c r="WYY5" s="401"/>
      <c r="WYZ5" s="401"/>
      <c r="WZA5" s="401"/>
      <c r="WZB5" s="401"/>
      <c r="WZC5" s="401"/>
      <c r="WZD5" s="401"/>
      <c r="WZE5" s="401"/>
      <c r="WZF5" s="401"/>
      <c r="WZG5" s="401"/>
      <c r="WZH5" s="401"/>
      <c r="WZI5" s="401"/>
      <c r="WZJ5" s="401"/>
      <c r="WZK5" s="401"/>
      <c r="WZL5" s="401"/>
      <c r="WZM5" s="401"/>
      <c r="WZN5" s="401"/>
      <c r="WZO5" s="401"/>
      <c r="WZP5" s="401"/>
      <c r="WZQ5" s="401"/>
      <c r="WZR5" s="401"/>
      <c r="WZS5" s="401"/>
      <c r="WZT5" s="401"/>
      <c r="WZU5" s="401"/>
      <c r="WZV5" s="401"/>
      <c r="WZW5" s="401"/>
      <c r="WZX5" s="401"/>
      <c r="WZY5" s="401"/>
      <c r="WZZ5" s="401"/>
      <c r="XAA5" s="401"/>
      <c r="XAB5" s="401"/>
      <c r="XAC5" s="401"/>
      <c r="XAD5" s="401"/>
      <c r="XAE5" s="401"/>
      <c r="XAF5" s="401"/>
      <c r="XAG5" s="401"/>
      <c r="XAH5" s="401"/>
      <c r="XAI5" s="401"/>
      <c r="XAJ5" s="401"/>
      <c r="XAK5" s="401"/>
      <c r="XAL5" s="401"/>
      <c r="XAM5" s="401"/>
      <c r="XAN5" s="401"/>
      <c r="XAO5" s="401"/>
      <c r="XAP5" s="401"/>
      <c r="XAQ5" s="401"/>
      <c r="XAR5" s="401"/>
      <c r="XAS5" s="401"/>
      <c r="XAT5" s="401"/>
      <c r="XAU5" s="401"/>
      <c r="XAV5" s="401"/>
      <c r="XAW5" s="401"/>
      <c r="XAX5" s="401"/>
      <c r="XAY5" s="401"/>
      <c r="XAZ5" s="401"/>
      <c r="XBA5" s="401"/>
      <c r="XBB5" s="401"/>
      <c r="XBC5" s="401"/>
      <c r="XBD5" s="401"/>
      <c r="XBE5" s="401"/>
      <c r="XBF5" s="401"/>
      <c r="XBG5" s="401"/>
      <c r="XBH5" s="401"/>
      <c r="XBI5" s="401"/>
      <c r="XBJ5" s="401"/>
      <c r="XBK5" s="401"/>
      <c r="XBL5" s="401"/>
      <c r="XBM5" s="401"/>
      <c r="XBN5" s="401"/>
      <c r="XBO5" s="401"/>
      <c r="XBP5" s="401"/>
      <c r="XBQ5" s="401"/>
      <c r="XBR5" s="401"/>
      <c r="XBS5" s="401"/>
      <c r="XBT5" s="401"/>
      <c r="XBU5" s="401"/>
      <c r="XBV5" s="401"/>
      <c r="XBW5" s="401"/>
      <c r="XBX5" s="401"/>
      <c r="XBY5" s="401"/>
      <c r="XBZ5" s="401"/>
      <c r="XCA5" s="401"/>
      <c r="XCB5" s="401"/>
      <c r="XCC5" s="401"/>
      <c r="XCD5" s="401"/>
      <c r="XCE5" s="401"/>
      <c r="XCF5" s="401"/>
      <c r="XCG5" s="401"/>
      <c r="XCH5" s="401"/>
      <c r="XCI5" s="401"/>
      <c r="XCJ5" s="401"/>
      <c r="XCK5" s="401"/>
      <c r="XCL5" s="401"/>
      <c r="XCM5" s="401"/>
      <c r="XCN5" s="401"/>
      <c r="XCO5" s="401"/>
      <c r="XCP5" s="401"/>
      <c r="XCQ5" s="401"/>
      <c r="XCR5" s="401"/>
      <c r="XCS5" s="401"/>
      <c r="XCT5" s="401"/>
      <c r="XCU5" s="401"/>
      <c r="XCV5" s="401"/>
      <c r="XCW5" s="401"/>
      <c r="XCX5" s="401"/>
      <c r="XCY5" s="401"/>
      <c r="XCZ5" s="401"/>
      <c r="XDA5" s="401"/>
      <c r="XDB5" s="401"/>
      <c r="XDC5" s="401"/>
      <c r="XDD5" s="401"/>
      <c r="XDE5" s="401"/>
      <c r="XDF5" s="401"/>
      <c r="XDG5" s="401"/>
      <c r="XDH5" s="401"/>
      <c r="XDI5" s="401"/>
      <c r="XDJ5" s="401"/>
      <c r="XDK5" s="401"/>
      <c r="XDL5" s="401"/>
      <c r="XDM5" s="401"/>
      <c r="XDN5" s="401"/>
      <c r="XDO5" s="401"/>
      <c r="XDP5" s="401"/>
      <c r="XDQ5" s="401"/>
      <c r="XDR5" s="401"/>
      <c r="XDS5" s="401"/>
      <c r="XDT5" s="401"/>
      <c r="XDU5" s="401"/>
      <c r="XDV5" s="401"/>
    </row>
    <row r="6" spans="2:16350" ht="15.75" thickBot="1" x14ac:dyDescent="0.3">
      <c r="B6" s="226" t="s">
        <v>124</v>
      </c>
      <c r="C6" s="227">
        <v>26587.058999999997</v>
      </c>
      <c r="D6" s="227">
        <v>30311.039000000001</v>
      </c>
      <c r="E6" s="227">
        <v>32571.559000000001</v>
      </c>
      <c r="F6" s="227">
        <v>38021.259000000005</v>
      </c>
      <c r="G6" s="227">
        <v>41054.828999999998</v>
      </c>
      <c r="H6" s="227">
        <v>40592.318999999996</v>
      </c>
      <c r="I6" s="227">
        <v>40592.318999999996</v>
      </c>
      <c r="J6" s="227">
        <v>40592.318999999996</v>
      </c>
      <c r="K6" s="227">
        <v>40592.318999999996</v>
      </c>
      <c r="L6" s="227">
        <v>40592.318999999996</v>
      </c>
      <c r="M6" s="227">
        <v>40655.348999999995</v>
      </c>
      <c r="N6" s="227">
        <v>40772.348999999995</v>
      </c>
      <c r="O6" s="227">
        <v>41412.589</v>
      </c>
      <c r="P6" s="227">
        <v>42013.589</v>
      </c>
      <c r="Q6" s="227">
        <v>42642.669000000002</v>
      </c>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c r="JS6" s="138"/>
      <c r="JT6" s="138"/>
      <c r="JU6" s="138"/>
      <c r="JV6" s="138"/>
      <c r="JW6" s="138"/>
      <c r="JX6" s="138"/>
      <c r="JY6" s="138"/>
      <c r="JZ6" s="138"/>
      <c r="KA6" s="138"/>
      <c r="KB6" s="138"/>
      <c r="KC6" s="138"/>
      <c r="KD6" s="138"/>
      <c r="KE6" s="138"/>
      <c r="KF6" s="138"/>
      <c r="KG6" s="138"/>
      <c r="KH6" s="138"/>
      <c r="KI6" s="138"/>
      <c r="KJ6" s="138"/>
      <c r="KK6" s="138"/>
      <c r="KL6" s="138"/>
      <c r="KM6" s="138"/>
      <c r="KN6" s="138"/>
      <c r="KO6" s="138"/>
      <c r="KP6" s="138"/>
      <c r="KQ6" s="138"/>
      <c r="KR6" s="138"/>
      <c r="KS6" s="138"/>
      <c r="KT6" s="138"/>
      <c r="KU6" s="138"/>
      <c r="KV6" s="138"/>
      <c r="KW6" s="138"/>
      <c r="KX6" s="138"/>
      <c r="KY6" s="138"/>
      <c r="KZ6" s="138"/>
      <c r="LA6" s="138"/>
      <c r="LB6" s="138"/>
      <c r="LC6" s="138"/>
      <c r="LD6" s="138"/>
      <c r="LE6" s="138"/>
      <c r="LF6" s="138"/>
      <c r="LG6" s="138"/>
      <c r="LH6" s="138"/>
      <c r="LI6" s="138"/>
      <c r="LJ6" s="138"/>
      <c r="LK6" s="138"/>
      <c r="LL6" s="138"/>
      <c r="LM6" s="138"/>
      <c r="LN6" s="138"/>
      <c r="LO6" s="138"/>
      <c r="LP6" s="138"/>
      <c r="LQ6" s="138"/>
      <c r="LR6" s="138"/>
      <c r="LS6" s="138"/>
      <c r="LT6" s="138"/>
      <c r="LU6" s="138"/>
      <c r="LV6" s="138"/>
      <c r="LW6" s="138"/>
      <c r="LX6" s="138"/>
      <c r="LY6" s="138"/>
      <c r="LZ6" s="138"/>
      <c r="MA6" s="138"/>
      <c r="MB6" s="138"/>
      <c r="MC6" s="138"/>
      <c r="MD6" s="138"/>
      <c r="ME6" s="138"/>
      <c r="MF6" s="138"/>
      <c r="MG6" s="138"/>
      <c r="MH6" s="138"/>
      <c r="MI6" s="138"/>
      <c r="MJ6" s="138"/>
      <c r="MK6" s="138"/>
      <c r="ML6" s="138"/>
      <c r="MM6" s="138"/>
      <c r="MN6" s="138"/>
      <c r="MO6" s="138"/>
      <c r="MP6" s="138"/>
      <c r="MQ6" s="138"/>
      <c r="MR6" s="138"/>
      <c r="MS6" s="138"/>
      <c r="MT6" s="138"/>
      <c r="MU6" s="138"/>
      <c r="MV6" s="138"/>
      <c r="MW6" s="138"/>
      <c r="MX6" s="138"/>
      <c r="MY6" s="138"/>
      <c r="MZ6" s="138"/>
      <c r="NA6" s="138"/>
      <c r="NB6" s="138"/>
      <c r="NC6" s="138"/>
      <c r="ND6" s="138"/>
      <c r="NE6" s="138"/>
      <c r="NF6" s="138"/>
      <c r="NG6" s="138"/>
      <c r="NH6" s="138"/>
      <c r="NI6" s="138"/>
      <c r="NJ6" s="138"/>
      <c r="NK6" s="138"/>
      <c r="NL6" s="138"/>
      <c r="NM6" s="138"/>
      <c r="NN6" s="138"/>
      <c r="NO6" s="138"/>
      <c r="NP6" s="138"/>
      <c r="NQ6" s="138"/>
      <c r="NR6" s="138"/>
      <c r="NS6" s="138"/>
      <c r="NT6" s="138"/>
      <c r="NU6" s="138"/>
      <c r="NV6" s="138"/>
      <c r="NW6" s="138"/>
      <c r="NX6" s="138"/>
      <c r="NY6" s="138"/>
      <c r="NZ6" s="138"/>
      <c r="OA6" s="138"/>
      <c r="OB6" s="138"/>
      <c r="OC6" s="138"/>
      <c r="OD6" s="138"/>
      <c r="OE6" s="138"/>
      <c r="OF6" s="138"/>
      <c r="OG6" s="138"/>
      <c r="OH6" s="138"/>
      <c r="OI6" s="138"/>
      <c r="OJ6" s="138"/>
      <c r="OK6" s="138"/>
      <c r="OL6" s="138"/>
      <c r="OM6" s="138"/>
      <c r="ON6" s="138"/>
      <c r="OO6" s="138"/>
      <c r="OP6" s="138"/>
      <c r="OQ6" s="138"/>
      <c r="OR6" s="138"/>
      <c r="OS6" s="138"/>
      <c r="OT6" s="138"/>
      <c r="OU6" s="138"/>
      <c r="OV6" s="138"/>
      <c r="OW6" s="138"/>
      <c r="OX6" s="138"/>
      <c r="OY6" s="138"/>
      <c r="OZ6" s="138"/>
      <c r="PA6" s="138"/>
      <c r="PB6" s="138"/>
      <c r="PC6" s="138"/>
      <c r="PD6" s="138"/>
      <c r="PE6" s="138"/>
      <c r="PF6" s="138"/>
      <c r="PG6" s="138"/>
      <c r="PH6" s="138"/>
      <c r="PI6" s="138"/>
      <c r="PJ6" s="138"/>
      <c r="PK6" s="138"/>
      <c r="PL6" s="138"/>
      <c r="PM6" s="138"/>
      <c r="PN6" s="138"/>
      <c r="PO6" s="138"/>
      <c r="PP6" s="138"/>
      <c r="PQ6" s="138"/>
      <c r="PR6" s="138"/>
      <c r="PS6" s="138"/>
      <c r="PT6" s="138"/>
      <c r="PU6" s="138"/>
      <c r="PV6" s="138"/>
      <c r="PW6" s="138"/>
      <c r="PX6" s="138"/>
      <c r="PY6" s="138"/>
      <c r="PZ6" s="138"/>
      <c r="QA6" s="138"/>
      <c r="QB6" s="138"/>
      <c r="QC6" s="138"/>
      <c r="QD6" s="138"/>
      <c r="QE6" s="138"/>
      <c r="QF6" s="138"/>
      <c r="QG6" s="138"/>
      <c r="QH6" s="138"/>
      <c r="QI6" s="138"/>
      <c r="QJ6" s="138"/>
      <c r="QK6" s="138"/>
      <c r="QL6" s="138"/>
      <c r="QM6" s="138"/>
      <c r="QN6" s="138"/>
      <c r="QO6" s="138"/>
      <c r="QP6" s="138"/>
      <c r="QQ6" s="138"/>
      <c r="QR6" s="138"/>
      <c r="QS6" s="138"/>
      <c r="QT6" s="138"/>
      <c r="QU6" s="138"/>
      <c r="QV6" s="138"/>
      <c r="QW6" s="138"/>
      <c r="QX6" s="138"/>
      <c r="QY6" s="138"/>
      <c r="QZ6" s="138"/>
      <c r="RA6" s="138"/>
      <c r="RB6" s="138"/>
      <c r="RC6" s="138"/>
      <c r="RD6" s="138"/>
      <c r="RE6" s="138"/>
      <c r="RF6" s="138"/>
      <c r="RG6" s="138"/>
      <c r="RH6" s="138"/>
      <c r="RI6" s="138"/>
      <c r="RJ6" s="138"/>
      <c r="RK6" s="138"/>
      <c r="RL6" s="138"/>
      <c r="RM6" s="138"/>
      <c r="RN6" s="138"/>
      <c r="RO6" s="138"/>
      <c r="RP6" s="138"/>
      <c r="RQ6" s="138"/>
      <c r="RR6" s="138"/>
      <c r="RS6" s="138"/>
      <c r="RT6" s="138"/>
      <c r="RU6" s="138"/>
      <c r="RV6" s="138"/>
      <c r="RW6" s="138"/>
      <c r="RX6" s="138"/>
      <c r="RY6" s="138"/>
      <c r="RZ6" s="138"/>
      <c r="SA6" s="138"/>
      <c r="SB6" s="138"/>
      <c r="SC6" s="138"/>
      <c r="SD6" s="138"/>
      <c r="SE6" s="138"/>
      <c r="SF6" s="138"/>
      <c r="SG6" s="138"/>
      <c r="SH6" s="138"/>
      <c r="SI6" s="138"/>
      <c r="SJ6" s="138"/>
      <c r="SK6" s="138"/>
      <c r="SL6" s="138"/>
      <c r="SM6" s="138"/>
      <c r="SN6" s="138"/>
      <c r="SO6" s="138"/>
      <c r="SP6" s="138"/>
      <c r="SQ6" s="138"/>
      <c r="SR6" s="138"/>
      <c r="SS6" s="138"/>
      <c r="ST6" s="138"/>
      <c r="SU6" s="138"/>
      <c r="SV6" s="138"/>
      <c r="SW6" s="138"/>
      <c r="SX6" s="138"/>
      <c r="SY6" s="138"/>
      <c r="SZ6" s="138"/>
      <c r="TA6" s="138"/>
      <c r="TB6" s="138"/>
      <c r="TC6" s="138"/>
      <c r="TD6" s="138"/>
      <c r="TE6" s="138"/>
      <c r="TF6" s="138"/>
      <c r="TG6" s="138"/>
      <c r="TH6" s="138"/>
      <c r="TI6" s="138"/>
      <c r="TJ6" s="138"/>
      <c r="TK6" s="138"/>
      <c r="TL6" s="138"/>
      <c r="TM6" s="138"/>
      <c r="TN6" s="138"/>
      <c r="TO6" s="138"/>
      <c r="TP6" s="138"/>
      <c r="TQ6" s="138"/>
      <c r="TR6" s="138"/>
      <c r="TS6" s="138"/>
      <c r="TT6" s="138"/>
      <c r="TU6" s="138"/>
      <c r="TV6" s="138"/>
      <c r="TW6" s="138"/>
      <c r="TX6" s="138"/>
      <c r="TY6" s="138"/>
      <c r="TZ6" s="138"/>
      <c r="UA6" s="138"/>
      <c r="UB6" s="138"/>
      <c r="UC6" s="138"/>
      <c r="UD6" s="138"/>
      <c r="UE6" s="138"/>
      <c r="UF6" s="138"/>
      <c r="UG6" s="138"/>
      <c r="UH6" s="138"/>
      <c r="UI6" s="138"/>
      <c r="UJ6" s="138"/>
      <c r="UK6" s="138"/>
      <c r="UL6" s="138"/>
      <c r="UM6" s="138"/>
      <c r="UN6" s="138"/>
      <c r="UO6" s="138"/>
      <c r="UP6" s="138"/>
      <c r="UQ6" s="138"/>
      <c r="UR6" s="138"/>
      <c r="US6" s="138"/>
      <c r="UT6" s="138"/>
      <c r="UU6" s="138"/>
      <c r="UV6" s="138"/>
      <c r="UW6" s="138"/>
      <c r="UX6" s="138"/>
      <c r="UY6" s="138"/>
      <c r="UZ6" s="138"/>
      <c r="VA6" s="138"/>
      <c r="VB6" s="138"/>
      <c r="VC6" s="138"/>
      <c r="VD6" s="138"/>
      <c r="VE6" s="138"/>
      <c r="VF6" s="138"/>
      <c r="VG6" s="138"/>
      <c r="VH6" s="138"/>
      <c r="VI6" s="138"/>
      <c r="VJ6" s="138"/>
      <c r="VK6" s="138"/>
      <c r="VL6" s="138"/>
      <c r="VM6" s="138"/>
      <c r="VN6" s="138"/>
      <c r="VO6" s="138"/>
      <c r="VP6" s="138"/>
      <c r="VQ6" s="138"/>
      <c r="VR6" s="138"/>
      <c r="VS6" s="138"/>
      <c r="VT6" s="138"/>
      <c r="VU6" s="138"/>
      <c r="VV6" s="138"/>
      <c r="VW6" s="138"/>
      <c r="VX6" s="138"/>
      <c r="VY6" s="138"/>
      <c r="VZ6" s="138"/>
      <c r="WA6" s="138"/>
      <c r="WB6" s="138"/>
      <c r="WC6" s="138"/>
      <c r="WD6" s="138"/>
      <c r="WE6" s="138"/>
      <c r="WF6" s="138"/>
      <c r="WG6" s="138"/>
      <c r="WH6" s="138"/>
      <c r="WI6" s="138"/>
      <c r="WJ6" s="138"/>
      <c r="WK6" s="138"/>
      <c r="WL6" s="138"/>
      <c r="WM6" s="138"/>
      <c r="WN6" s="138"/>
      <c r="WO6" s="138"/>
      <c r="WP6" s="138"/>
      <c r="WQ6" s="138"/>
      <c r="WR6" s="138"/>
      <c r="WS6" s="138"/>
      <c r="WT6" s="138"/>
      <c r="WU6" s="138"/>
      <c r="WV6" s="138"/>
      <c r="WW6" s="138"/>
      <c r="WX6" s="138"/>
      <c r="WY6" s="138"/>
      <c r="WZ6" s="138"/>
      <c r="XA6" s="138"/>
      <c r="XB6" s="138"/>
      <c r="XC6" s="138"/>
      <c r="XD6" s="138"/>
      <c r="XE6" s="138"/>
      <c r="XF6" s="138"/>
      <c r="XG6" s="138"/>
      <c r="XH6" s="138"/>
      <c r="XI6" s="138"/>
      <c r="XJ6" s="138"/>
      <c r="XK6" s="138"/>
      <c r="XL6" s="138"/>
      <c r="XM6" s="138"/>
      <c r="XN6" s="138"/>
      <c r="XO6" s="138"/>
      <c r="XP6" s="138"/>
      <c r="XQ6" s="138"/>
      <c r="XR6" s="138"/>
      <c r="XS6" s="138"/>
      <c r="XT6" s="138"/>
      <c r="XU6" s="138"/>
      <c r="XV6" s="138"/>
      <c r="XW6" s="138"/>
      <c r="XX6" s="138"/>
      <c r="XY6" s="138"/>
      <c r="XZ6" s="138"/>
      <c r="YA6" s="138"/>
      <c r="YB6" s="138"/>
      <c r="YC6" s="138"/>
      <c r="YD6" s="138"/>
      <c r="YE6" s="138"/>
      <c r="YF6" s="138"/>
      <c r="YG6" s="138"/>
      <c r="YH6" s="138"/>
      <c r="YI6" s="138"/>
      <c r="YJ6" s="138"/>
      <c r="YK6" s="138"/>
      <c r="YL6" s="138"/>
      <c r="YM6" s="138"/>
      <c r="YN6" s="138"/>
      <c r="YO6" s="138"/>
      <c r="YP6" s="138"/>
      <c r="YQ6" s="138"/>
      <c r="YR6" s="138"/>
      <c r="YS6" s="138"/>
      <c r="YT6" s="138"/>
      <c r="YU6" s="138"/>
      <c r="YV6" s="138"/>
      <c r="YW6" s="138"/>
      <c r="YX6" s="138"/>
      <c r="YY6" s="138"/>
      <c r="YZ6" s="138"/>
      <c r="ZA6" s="138"/>
      <c r="ZB6" s="138"/>
      <c r="ZC6" s="138"/>
      <c r="ZD6" s="138"/>
      <c r="ZE6" s="138"/>
      <c r="ZF6" s="138"/>
      <c r="ZG6" s="138"/>
      <c r="ZH6" s="138"/>
      <c r="ZI6" s="138"/>
      <c r="ZJ6" s="138"/>
      <c r="ZK6" s="138"/>
      <c r="ZL6" s="138"/>
      <c r="ZM6" s="138"/>
      <c r="ZN6" s="138"/>
      <c r="ZO6" s="138"/>
      <c r="ZP6" s="138"/>
      <c r="ZQ6" s="138"/>
      <c r="ZR6" s="138"/>
      <c r="ZS6" s="138"/>
      <c r="ZT6" s="138"/>
      <c r="ZU6" s="138"/>
      <c r="ZV6" s="138"/>
      <c r="ZW6" s="138"/>
      <c r="ZX6" s="138"/>
      <c r="ZY6" s="138"/>
      <c r="ZZ6" s="138"/>
      <c r="AAA6" s="138"/>
      <c r="AAB6" s="138"/>
      <c r="AAC6" s="138"/>
      <c r="AAD6" s="138"/>
      <c r="AAE6" s="138"/>
      <c r="AAF6" s="138"/>
      <c r="AAG6" s="138"/>
      <c r="AAH6" s="138"/>
      <c r="AAI6" s="138"/>
      <c r="AAJ6" s="138"/>
      <c r="AAK6" s="138"/>
      <c r="AAL6" s="138"/>
      <c r="AAM6" s="138"/>
      <c r="AAN6" s="138"/>
      <c r="AAO6" s="138"/>
      <c r="AAP6" s="138"/>
      <c r="AAQ6" s="138"/>
      <c r="AAR6" s="138"/>
      <c r="AAS6" s="138"/>
      <c r="AAT6" s="138"/>
      <c r="AAU6" s="138"/>
      <c r="AAV6" s="138"/>
      <c r="AAW6" s="138"/>
      <c r="AAX6" s="138"/>
      <c r="AAY6" s="138"/>
      <c r="AAZ6" s="138"/>
      <c r="ABA6" s="138"/>
      <c r="ABB6" s="138"/>
      <c r="ABC6" s="138"/>
      <c r="ABD6" s="138"/>
      <c r="ABE6" s="138"/>
      <c r="ABF6" s="138"/>
      <c r="ABG6" s="138"/>
      <c r="ABH6" s="138"/>
      <c r="ABI6" s="138"/>
      <c r="ABJ6" s="138"/>
      <c r="ABK6" s="138"/>
      <c r="ABL6" s="138"/>
      <c r="ABM6" s="138"/>
      <c r="ABN6" s="138"/>
      <c r="ABO6" s="138"/>
      <c r="ABP6" s="138"/>
      <c r="ABQ6" s="138"/>
      <c r="ABR6" s="138"/>
      <c r="ABS6" s="138"/>
      <c r="ABT6" s="138"/>
      <c r="ABU6" s="138"/>
      <c r="ABV6" s="138"/>
      <c r="ABW6" s="138"/>
      <c r="ABX6" s="138"/>
      <c r="ABY6" s="138"/>
      <c r="ABZ6" s="138"/>
      <c r="ACA6" s="138"/>
      <c r="ACB6" s="138"/>
      <c r="ACC6" s="138"/>
      <c r="ACD6" s="138"/>
      <c r="ACE6" s="138"/>
      <c r="ACF6" s="138"/>
      <c r="ACG6" s="138"/>
      <c r="ACH6" s="138"/>
      <c r="ACI6" s="138"/>
      <c r="ACJ6" s="138"/>
      <c r="ACK6" s="138"/>
      <c r="ACL6" s="138"/>
      <c r="ACM6" s="138"/>
      <c r="ACN6" s="138"/>
      <c r="ACO6" s="138"/>
      <c r="ACP6" s="138"/>
      <c r="ACQ6" s="138"/>
      <c r="ACR6" s="138"/>
      <c r="ACS6" s="138"/>
      <c r="ACT6" s="138"/>
      <c r="ACU6" s="138"/>
      <c r="ACV6" s="138"/>
      <c r="ACW6" s="138"/>
      <c r="ACX6" s="138"/>
      <c r="ACY6" s="138"/>
      <c r="ACZ6" s="138"/>
      <c r="ADA6" s="138"/>
      <c r="ADB6" s="138"/>
      <c r="ADC6" s="138"/>
      <c r="ADD6" s="138"/>
      <c r="ADE6" s="138"/>
      <c r="ADF6" s="138"/>
      <c r="ADG6" s="138"/>
      <c r="ADH6" s="138"/>
      <c r="ADI6" s="138"/>
      <c r="ADJ6" s="138"/>
      <c r="ADK6" s="138"/>
      <c r="ADL6" s="138"/>
      <c r="ADM6" s="138"/>
      <c r="ADN6" s="138"/>
      <c r="ADO6" s="138"/>
      <c r="ADP6" s="138"/>
      <c r="ADQ6" s="138"/>
      <c r="ADR6" s="138"/>
      <c r="ADS6" s="138"/>
      <c r="ADT6" s="138"/>
      <c r="ADU6" s="138"/>
      <c r="ADV6" s="138"/>
      <c r="ADW6" s="138"/>
      <c r="ADX6" s="138"/>
      <c r="ADY6" s="138"/>
      <c r="ADZ6" s="138"/>
      <c r="AEA6" s="138"/>
      <c r="AEB6" s="138"/>
      <c r="AEC6" s="138"/>
      <c r="AED6" s="138"/>
      <c r="AEE6" s="138"/>
      <c r="AEF6" s="138"/>
      <c r="AEG6" s="138"/>
      <c r="AEH6" s="138"/>
      <c r="AEI6" s="138"/>
      <c r="AEJ6" s="138"/>
      <c r="AEK6" s="138"/>
      <c r="AEL6" s="138"/>
      <c r="AEM6" s="138"/>
      <c r="AEN6" s="138"/>
      <c r="AEO6" s="138"/>
      <c r="AEP6" s="138"/>
      <c r="AEQ6" s="138"/>
      <c r="AER6" s="138"/>
      <c r="AES6" s="138"/>
      <c r="AET6" s="138"/>
      <c r="AEU6" s="138"/>
      <c r="AEV6" s="138"/>
      <c r="AEW6" s="138"/>
      <c r="AEX6" s="138"/>
      <c r="AEY6" s="138"/>
      <c r="AEZ6" s="138"/>
      <c r="AFA6" s="138"/>
      <c r="AFB6" s="138"/>
      <c r="AFC6" s="138"/>
      <c r="AFD6" s="138"/>
      <c r="AFE6" s="138"/>
      <c r="AFF6" s="138"/>
      <c r="AFG6" s="138"/>
      <c r="AFH6" s="138"/>
      <c r="AFI6" s="138"/>
      <c r="AFJ6" s="138"/>
      <c r="AFK6" s="138"/>
      <c r="AFL6" s="138"/>
      <c r="AFM6" s="138"/>
      <c r="AFN6" s="138"/>
      <c r="AFO6" s="138"/>
      <c r="AFP6" s="138"/>
      <c r="AFQ6" s="138"/>
      <c r="AFR6" s="138"/>
      <c r="AFS6" s="138"/>
      <c r="AFT6" s="138"/>
      <c r="AFU6" s="138"/>
      <c r="AFV6" s="138"/>
      <c r="AFW6" s="138"/>
      <c r="AFX6" s="138"/>
      <c r="AFY6" s="138"/>
      <c r="AFZ6" s="138"/>
      <c r="AGA6" s="138"/>
      <c r="AGB6" s="138"/>
      <c r="AGC6" s="138"/>
      <c r="AGD6" s="138"/>
      <c r="AGE6" s="138"/>
      <c r="AGF6" s="138"/>
      <c r="AGG6" s="138"/>
      <c r="AGH6" s="138"/>
      <c r="AGI6" s="138"/>
      <c r="AGJ6" s="138"/>
      <c r="AGK6" s="138"/>
      <c r="AGL6" s="138"/>
      <c r="AGM6" s="138"/>
      <c r="AGN6" s="138"/>
      <c r="AGO6" s="138"/>
      <c r="AGP6" s="138"/>
      <c r="AGQ6" s="138"/>
      <c r="AGR6" s="138"/>
      <c r="AGS6" s="138"/>
      <c r="AGT6" s="138"/>
      <c r="AGU6" s="138"/>
      <c r="AGV6" s="138"/>
      <c r="AGW6" s="138"/>
      <c r="AGX6" s="138"/>
      <c r="AGY6" s="138"/>
      <c r="AGZ6" s="138"/>
      <c r="AHA6" s="138"/>
      <c r="AHB6" s="138"/>
      <c r="AHC6" s="138"/>
      <c r="AHD6" s="138"/>
      <c r="AHE6" s="138"/>
      <c r="AHF6" s="138"/>
      <c r="AHG6" s="138"/>
      <c r="AHH6" s="138"/>
      <c r="AHI6" s="138"/>
      <c r="AHJ6" s="138"/>
      <c r="AHK6" s="138"/>
      <c r="AHL6" s="138"/>
      <c r="AHM6" s="138"/>
      <c r="AHN6" s="138"/>
      <c r="AHO6" s="138"/>
      <c r="AHP6" s="138"/>
      <c r="AHQ6" s="138"/>
      <c r="AHR6" s="138"/>
      <c r="AHS6" s="138"/>
      <c r="AHT6" s="138"/>
      <c r="AHU6" s="138"/>
      <c r="AHV6" s="138"/>
      <c r="AHW6" s="138"/>
      <c r="AHX6" s="138"/>
      <c r="AHY6" s="138"/>
      <c r="AHZ6" s="138"/>
      <c r="AIA6" s="138"/>
      <c r="AIB6" s="138"/>
      <c r="AIC6" s="138"/>
      <c r="AID6" s="138"/>
      <c r="AIE6" s="138"/>
      <c r="AIF6" s="138"/>
      <c r="AIG6" s="138"/>
      <c r="AIH6" s="138"/>
      <c r="AII6" s="138"/>
      <c r="AIJ6" s="138"/>
      <c r="AIK6" s="138"/>
      <c r="AIL6" s="138"/>
      <c r="AIM6" s="138"/>
      <c r="AIN6" s="138"/>
      <c r="AIO6" s="138"/>
      <c r="AIP6" s="138"/>
      <c r="AIQ6" s="138"/>
      <c r="AIR6" s="138"/>
      <c r="AIS6" s="138"/>
      <c r="AIT6" s="138"/>
      <c r="AIU6" s="138"/>
      <c r="AIV6" s="138"/>
      <c r="AIW6" s="138"/>
      <c r="AIX6" s="138"/>
      <c r="AIY6" s="138"/>
      <c r="AIZ6" s="138"/>
      <c r="AJA6" s="138"/>
      <c r="AJB6" s="138"/>
      <c r="AJC6" s="138"/>
      <c r="AJD6" s="138"/>
      <c r="AJE6" s="138"/>
      <c r="AJF6" s="138"/>
      <c r="AJG6" s="138"/>
      <c r="AJH6" s="138"/>
      <c r="AJI6" s="138"/>
      <c r="AJJ6" s="138"/>
      <c r="AJK6" s="138"/>
      <c r="AJL6" s="138"/>
      <c r="AJM6" s="138"/>
      <c r="AJN6" s="138"/>
      <c r="AJO6" s="138"/>
      <c r="AJP6" s="138"/>
      <c r="AJQ6" s="138"/>
      <c r="AJR6" s="138"/>
      <c r="AJS6" s="138"/>
      <c r="AJT6" s="138"/>
      <c r="AJU6" s="138"/>
      <c r="AJV6" s="138"/>
      <c r="AJW6" s="138"/>
      <c r="AJX6" s="138"/>
      <c r="AJY6" s="138"/>
      <c r="AJZ6" s="138"/>
      <c r="AKA6" s="138"/>
      <c r="AKB6" s="138"/>
      <c r="AKC6" s="138"/>
      <c r="AKD6" s="138"/>
      <c r="AKE6" s="138"/>
      <c r="AKF6" s="138"/>
      <c r="AKG6" s="138"/>
      <c r="AKH6" s="138"/>
      <c r="AKI6" s="138"/>
      <c r="AKJ6" s="138"/>
      <c r="AKK6" s="138"/>
      <c r="AKL6" s="138"/>
      <c r="AKM6" s="138"/>
      <c r="AKN6" s="138"/>
      <c r="AKO6" s="138"/>
      <c r="AKP6" s="138"/>
      <c r="AKQ6" s="138"/>
      <c r="AKR6" s="138"/>
      <c r="AKS6" s="138"/>
      <c r="AKT6" s="138"/>
      <c r="AKU6" s="138"/>
      <c r="AKV6" s="138"/>
      <c r="AKW6" s="138"/>
      <c r="AKX6" s="138"/>
      <c r="AKY6" s="138"/>
      <c r="AKZ6" s="138"/>
      <c r="ALA6" s="138"/>
      <c r="ALB6" s="138"/>
      <c r="ALC6" s="138"/>
      <c r="ALD6" s="138"/>
      <c r="ALE6" s="138"/>
      <c r="ALF6" s="138"/>
      <c r="ALG6" s="138"/>
      <c r="ALH6" s="138"/>
      <c r="ALI6" s="138"/>
      <c r="ALJ6" s="138"/>
      <c r="ALK6" s="138"/>
      <c r="ALL6" s="138"/>
      <c r="ALM6" s="138"/>
      <c r="ALN6" s="138"/>
      <c r="ALO6" s="138"/>
      <c r="ALP6" s="138"/>
      <c r="ALQ6" s="138"/>
      <c r="ALR6" s="138"/>
      <c r="ALS6" s="138"/>
      <c r="ALT6" s="138"/>
      <c r="ALU6" s="138"/>
      <c r="ALV6" s="138"/>
      <c r="ALW6" s="138"/>
      <c r="ALX6" s="138"/>
      <c r="ALY6" s="138"/>
      <c r="ALZ6" s="138"/>
      <c r="AMA6" s="138"/>
      <c r="AMB6" s="138"/>
      <c r="AMC6" s="138"/>
      <c r="AMD6" s="138"/>
      <c r="AME6" s="138"/>
      <c r="AMF6" s="138"/>
      <c r="AMG6" s="138"/>
      <c r="AMH6" s="138"/>
      <c r="AMI6" s="138"/>
      <c r="AMJ6" s="138"/>
      <c r="AMK6" s="138"/>
      <c r="AML6" s="138"/>
      <c r="AMM6" s="138"/>
      <c r="AMN6" s="138"/>
      <c r="AMO6" s="138"/>
      <c r="AMP6" s="138"/>
      <c r="AMQ6" s="138"/>
      <c r="AMR6" s="138"/>
      <c r="AMS6" s="138"/>
      <c r="AMT6" s="138"/>
      <c r="AMU6" s="138"/>
      <c r="AMV6" s="138"/>
      <c r="AMW6" s="138"/>
      <c r="AMX6" s="138"/>
      <c r="AMY6" s="138"/>
      <c r="AMZ6" s="138"/>
      <c r="ANA6" s="138"/>
      <c r="ANB6" s="138"/>
      <c r="ANC6" s="138"/>
      <c r="AND6" s="138"/>
      <c r="ANE6" s="138"/>
      <c r="ANF6" s="138"/>
      <c r="ANG6" s="138"/>
      <c r="ANH6" s="138"/>
      <c r="ANI6" s="138"/>
      <c r="ANJ6" s="138"/>
      <c r="ANK6" s="138"/>
      <c r="ANL6" s="138"/>
      <c r="ANM6" s="138"/>
      <c r="ANN6" s="138"/>
      <c r="ANO6" s="138"/>
      <c r="ANP6" s="138"/>
      <c r="ANQ6" s="138"/>
      <c r="ANR6" s="138"/>
      <c r="ANS6" s="138"/>
      <c r="ANT6" s="138"/>
      <c r="ANU6" s="138"/>
      <c r="ANV6" s="138"/>
      <c r="ANW6" s="138"/>
      <c r="ANX6" s="138"/>
      <c r="ANY6" s="138"/>
      <c r="ANZ6" s="138"/>
      <c r="AOA6" s="138"/>
      <c r="AOB6" s="138"/>
      <c r="AOC6" s="138"/>
      <c r="AOD6" s="138"/>
      <c r="AOE6" s="138"/>
      <c r="AOF6" s="138"/>
      <c r="AOG6" s="138"/>
      <c r="AOH6" s="138"/>
      <c r="AOI6" s="138"/>
      <c r="AOJ6" s="138"/>
      <c r="AOK6" s="138"/>
      <c r="AOL6" s="138"/>
      <c r="AOM6" s="138"/>
      <c r="AON6" s="138"/>
      <c r="AOO6" s="138"/>
      <c r="AOP6" s="138"/>
      <c r="AOQ6" s="138"/>
      <c r="AOR6" s="138"/>
      <c r="AOS6" s="138"/>
      <c r="AOT6" s="138"/>
      <c r="AOU6" s="138"/>
      <c r="AOV6" s="138"/>
      <c r="AOW6" s="138"/>
      <c r="AOX6" s="138"/>
      <c r="AOY6" s="138"/>
      <c r="AOZ6" s="138"/>
      <c r="APA6" s="138"/>
      <c r="APB6" s="138"/>
      <c r="APC6" s="138"/>
      <c r="APD6" s="138"/>
      <c r="APE6" s="138"/>
      <c r="APF6" s="138"/>
      <c r="APG6" s="138"/>
      <c r="APH6" s="138"/>
      <c r="API6" s="138"/>
      <c r="APJ6" s="138"/>
      <c r="APK6" s="138"/>
      <c r="APL6" s="138"/>
      <c r="APM6" s="138"/>
      <c r="APN6" s="138"/>
      <c r="APO6" s="138"/>
      <c r="APP6" s="138"/>
      <c r="APQ6" s="138"/>
      <c r="APR6" s="138"/>
      <c r="APS6" s="138"/>
      <c r="APT6" s="138"/>
      <c r="APU6" s="138"/>
      <c r="APV6" s="138"/>
      <c r="APW6" s="138"/>
      <c r="APX6" s="138"/>
      <c r="APY6" s="138"/>
      <c r="APZ6" s="138"/>
      <c r="AQA6" s="138"/>
      <c r="AQB6" s="138"/>
      <c r="AQC6" s="138"/>
      <c r="AQD6" s="138"/>
      <c r="AQE6" s="138"/>
      <c r="AQF6" s="138"/>
      <c r="AQG6" s="138"/>
      <c r="AQH6" s="138"/>
      <c r="AQI6" s="138"/>
      <c r="AQJ6" s="138"/>
      <c r="AQK6" s="138"/>
      <c r="AQL6" s="138"/>
      <c r="AQM6" s="138"/>
      <c r="AQN6" s="138"/>
      <c r="AQO6" s="138"/>
      <c r="AQP6" s="138"/>
      <c r="AQQ6" s="138"/>
      <c r="AQR6" s="138"/>
      <c r="AQS6" s="138"/>
      <c r="AQT6" s="138"/>
      <c r="AQU6" s="138"/>
      <c r="AQV6" s="138"/>
      <c r="AQW6" s="138"/>
      <c r="AQX6" s="138"/>
      <c r="AQY6" s="138"/>
      <c r="AQZ6" s="138"/>
      <c r="ARA6" s="138"/>
      <c r="ARB6" s="138"/>
      <c r="ARC6" s="138"/>
      <c r="ARD6" s="138"/>
      <c r="ARE6" s="138"/>
      <c r="ARF6" s="138"/>
      <c r="ARG6" s="138"/>
      <c r="ARH6" s="138"/>
      <c r="ARI6" s="138"/>
      <c r="ARJ6" s="138"/>
      <c r="ARK6" s="138"/>
      <c r="ARL6" s="138"/>
      <c r="ARM6" s="138"/>
      <c r="ARN6" s="138"/>
      <c r="ARO6" s="138"/>
      <c r="ARP6" s="138"/>
      <c r="ARQ6" s="138"/>
      <c r="ARR6" s="138"/>
      <c r="ARS6" s="138"/>
      <c r="ART6" s="138"/>
      <c r="ARU6" s="138"/>
      <c r="ARV6" s="138"/>
      <c r="ARW6" s="138"/>
      <c r="ARX6" s="138"/>
      <c r="ARY6" s="138"/>
      <c r="ARZ6" s="138"/>
      <c r="ASA6" s="138"/>
      <c r="ASB6" s="138"/>
      <c r="ASC6" s="138"/>
      <c r="ASD6" s="138"/>
      <c r="ASE6" s="138"/>
      <c r="ASF6" s="138"/>
      <c r="ASG6" s="138"/>
      <c r="ASH6" s="138"/>
      <c r="ASI6" s="138"/>
      <c r="ASJ6" s="138"/>
      <c r="ASK6" s="138"/>
      <c r="ASL6" s="138"/>
      <c r="ASM6" s="138"/>
      <c r="ASN6" s="138"/>
      <c r="ASO6" s="138"/>
      <c r="ASP6" s="138"/>
      <c r="ASQ6" s="138"/>
      <c r="ASR6" s="138"/>
      <c r="ASS6" s="138"/>
      <c r="AST6" s="138"/>
      <c r="ASU6" s="138"/>
      <c r="ASV6" s="138"/>
      <c r="ASW6" s="138"/>
      <c r="ASX6" s="138"/>
      <c r="ASY6" s="138"/>
      <c r="ASZ6" s="138"/>
      <c r="ATA6" s="138"/>
      <c r="ATB6" s="138"/>
      <c r="ATC6" s="138"/>
      <c r="ATD6" s="138"/>
      <c r="ATE6" s="138"/>
      <c r="ATF6" s="138"/>
      <c r="ATG6" s="138"/>
      <c r="ATH6" s="138"/>
      <c r="ATI6" s="138"/>
      <c r="ATJ6" s="138"/>
      <c r="ATK6" s="138"/>
      <c r="ATL6" s="138"/>
      <c r="ATM6" s="138"/>
      <c r="ATN6" s="138"/>
      <c r="ATO6" s="138"/>
      <c r="ATP6" s="138"/>
      <c r="ATQ6" s="138"/>
      <c r="ATR6" s="138"/>
      <c r="ATS6" s="138"/>
      <c r="ATT6" s="138"/>
      <c r="ATU6" s="138"/>
      <c r="ATV6" s="138"/>
      <c r="ATW6" s="138"/>
      <c r="ATX6" s="138"/>
      <c r="ATY6" s="138"/>
      <c r="ATZ6" s="138"/>
      <c r="AUA6" s="138"/>
      <c r="AUB6" s="138"/>
      <c r="AUC6" s="138"/>
      <c r="AUD6" s="138"/>
      <c r="AUE6" s="138"/>
      <c r="AUF6" s="138"/>
      <c r="AUG6" s="138"/>
      <c r="AUH6" s="138"/>
      <c r="AUI6" s="138"/>
      <c r="AUJ6" s="138"/>
      <c r="AUK6" s="138"/>
      <c r="AUL6" s="138"/>
      <c r="AUM6" s="138"/>
      <c r="AUN6" s="138"/>
      <c r="AUO6" s="138"/>
      <c r="AUP6" s="138"/>
      <c r="AUQ6" s="138"/>
      <c r="AUR6" s="138"/>
      <c r="AUS6" s="138"/>
      <c r="AUT6" s="138"/>
      <c r="AUU6" s="138"/>
      <c r="AUV6" s="138"/>
      <c r="AUW6" s="138"/>
      <c r="AUX6" s="138"/>
      <c r="AUY6" s="138"/>
      <c r="AUZ6" s="138"/>
      <c r="AVA6" s="138"/>
      <c r="AVB6" s="138"/>
      <c r="AVC6" s="138"/>
      <c r="AVD6" s="138"/>
      <c r="AVE6" s="138"/>
      <c r="AVF6" s="138"/>
      <c r="AVG6" s="138"/>
      <c r="AVH6" s="138"/>
      <c r="AVI6" s="138"/>
      <c r="AVJ6" s="138"/>
      <c r="AVK6" s="138"/>
      <c r="AVL6" s="138"/>
      <c r="AVM6" s="138"/>
      <c r="AVN6" s="138"/>
      <c r="AVO6" s="138"/>
      <c r="AVP6" s="138"/>
      <c r="AVQ6" s="138"/>
      <c r="AVR6" s="138"/>
      <c r="AVS6" s="138"/>
      <c r="AVT6" s="138"/>
      <c r="AVU6" s="138"/>
      <c r="AVV6" s="138"/>
      <c r="AVW6" s="138"/>
      <c r="AVX6" s="138"/>
      <c r="AVY6" s="138"/>
      <c r="AVZ6" s="138"/>
      <c r="AWA6" s="138"/>
      <c r="AWB6" s="138"/>
      <c r="AWC6" s="138"/>
      <c r="AWD6" s="138"/>
      <c r="AWE6" s="138"/>
      <c r="AWF6" s="138"/>
      <c r="AWG6" s="138"/>
      <c r="AWH6" s="138"/>
      <c r="AWI6" s="138"/>
      <c r="AWJ6" s="138"/>
      <c r="AWK6" s="138"/>
      <c r="AWL6" s="138"/>
      <c r="AWM6" s="138"/>
      <c r="AWN6" s="138"/>
      <c r="AWO6" s="138"/>
      <c r="AWP6" s="138"/>
      <c r="AWQ6" s="138"/>
      <c r="AWR6" s="138"/>
      <c r="AWS6" s="138"/>
      <c r="AWT6" s="138"/>
      <c r="AWU6" s="138"/>
      <c r="AWV6" s="138"/>
      <c r="AWW6" s="138"/>
      <c r="AWX6" s="138"/>
      <c r="AWY6" s="138"/>
      <c r="AWZ6" s="138"/>
      <c r="AXA6" s="138"/>
      <c r="AXB6" s="138"/>
      <c r="AXC6" s="138"/>
      <c r="AXD6" s="138"/>
      <c r="AXE6" s="138"/>
      <c r="AXF6" s="138"/>
      <c r="AXG6" s="138"/>
      <c r="AXH6" s="138"/>
      <c r="AXI6" s="138"/>
      <c r="AXJ6" s="138"/>
      <c r="AXK6" s="138"/>
      <c r="AXL6" s="138"/>
      <c r="AXM6" s="138"/>
      <c r="AXN6" s="138"/>
      <c r="AXO6" s="138"/>
      <c r="AXP6" s="138"/>
      <c r="AXQ6" s="138"/>
      <c r="AXR6" s="138"/>
      <c r="AXS6" s="138"/>
      <c r="AXT6" s="138"/>
      <c r="AXU6" s="138"/>
      <c r="AXV6" s="138"/>
      <c r="AXW6" s="138"/>
      <c r="AXX6" s="138"/>
      <c r="AXY6" s="138"/>
      <c r="AXZ6" s="138"/>
      <c r="AYA6" s="138"/>
      <c r="AYB6" s="138"/>
      <c r="AYC6" s="138"/>
      <c r="AYD6" s="138"/>
      <c r="AYE6" s="138"/>
      <c r="AYF6" s="138"/>
      <c r="AYG6" s="138"/>
      <c r="AYH6" s="138"/>
      <c r="AYI6" s="138"/>
      <c r="AYJ6" s="138"/>
      <c r="AYK6" s="138"/>
      <c r="AYL6" s="138"/>
      <c r="AYM6" s="138"/>
      <c r="AYN6" s="138"/>
      <c r="AYO6" s="138"/>
      <c r="AYP6" s="138"/>
      <c r="AYQ6" s="138"/>
      <c r="AYR6" s="138"/>
      <c r="AYS6" s="138"/>
      <c r="AYT6" s="138"/>
      <c r="AYU6" s="138"/>
      <c r="AYV6" s="138"/>
      <c r="AYW6" s="138"/>
      <c r="AYX6" s="138"/>
      <c r="AYY6" s="138"/>
      <c r="AYZ6" s="138"/>
      <c r="AZA6" s="138"/>
      <c r="AZB6" s="138"/>
      <c r="AZC6" s="138"/>
      <c r="AZD6" s="138"/>
      <c r="AZE6" s="138"/>
      <c r="AZF6" s="138"/>
      <c r="AZG6" s="138"/>
      <c r="AZH6" s="138"/>
      <c r="AZI6" s="138"/>
      <c r="AZJ6" s="138"/>
      <c r="AZK6" s="138"/>
      <c r="AZL6" s="138"/>
      <c r="AZM6" s="138"/>
      <c r="AZN6" s="138"/>
      <c r="AZO6" s="138"/>
      <c r="AZP6" s="138"/>
      <c r="AZQ6" s="138"/>
      <c r="AZR6" s="138"/>
      <c r="AZS6" s="138"/>
      <c r="AZT6" s="138"/>
      <c r="AZU6" s="138"/>
      <c r="AZV6" s="138"/>
      <c r="AZW6" s="138"/>
      <c r="AZX6" s="138"/>
      <c r="AZY6" s="138"/>
      <c r="AZZ6" s="138"/>
      <c r="BAA6" s="138"/>
      <c r="BAB6" s="138"/>
      <c r="BAC6" s="138"/>
      <c r="BAD6" s="138"/>
      <c r="BAE6" s="138"/>
      <c r="BAF6" s="138"/>
      <c r="BAG6" s="138"/>
      <c r="BAH6" s="138"/>
      <c r="BAI6" s="138"/>
      <c r="BAJ6" s="138"/>
      <c r="BAK6" s="138"/>
      <c r="BAL6" s="138"/>
      <c r="BAM6" s="138"/>
      <c r="BAN6" s="138"/>
      <c r="BAO6" s="138"/>
      <c r="BAP6" s="138"/>
      <c r="BAQ6" s="138"/>
      <c r="BAR6" s="138"/>
      <c r="BAS6" s="138"/>
      <c r="BAT6" s="138"/>
      <c r="BAU6" s="138"/>
      <c r="BAV6" s="138"/>
      <c r="BAW6" s="138"/>
      <c r="BAX6" s="138"/>
      <c r="BAY6" s="138"/>
      <c r="BAZ6" s="138"/>
      <c r="BBA6" s="138"/>
      <c r="BBB6" s="138"/>
      <c r="BBC6" s="138"/>
      <c r="BBD6" s="138"/>
      <c r="BBE6" s="138"/>
      <c r="BBF6" s="138"/>
      <c r="BBG6" s="138"/>
      <c r="BBH6" s="138"/>
      <c r="BBI6" s="138"/>
      <c r="BBJ6" s="138"/>
      <c r="BBK6" s="138"/>
      <c r="BBL6" s="138"/>
      <c r="BBM6" s="138"/>
      <c r="BBN6" s="138"/>
      <c r="BBO6" s="138"/>
      <c r="BBP6" s="138"/>
      <c r="BBQ6" s="138"/>
      <c r="BBR6" s="138"/>
      <c r="BBS6" s="138"/>
      <c r="BBT6" s="138"/>
      <c r="BBU6" s="138"/>
      <c r="BBV6" s="138"/>
      <c r="BBW6" s="138"/>
      <c r="BBX6" s="138"/>
      <c r="BBY6" s="138"/>
      <c r="BBZ6" s="138"/>
      <c r="BCA6" s="138"/>
      <c r="BCB6" s="138"/>
      <c r="BCC6" s="138"/>
      <c r="BCD6" s="138"/>
      <c r="BCE6" s="138"/>
      <c r="BCF6" s="138"/>
      <c r="BCG6" s="138"/>
      <c r="BCH6" s="138"/>
      <c r="BCI6" s="138"/>
      <c r="BCJ6" s="138"/>
      <c r="BCK6" s="138"/>
      <c r="BCL6" s="138"/>
      <c r="BCM6" s="138"/>
      <c r="BCN6" s="138"/>
      <c r="BCO6" s="138"/>
      <c r="BCP6" s="138"/>
      <c r="BCQ6" s="138"/>
      <c r="BCR6" s="138"/>
      <c r="BCS6" s="138"/>
      <c r="BCT6" s="138"/>
      <c r="BCU6" s="138"/>
      <c r="BCV6" s="138"/>
      <c r="BCW6" s="138"/>
      <c r="BCX6" s="138"/>
      <c r="BCY6" s="138"/>
      <c r="BCZ6" s="138"/>
      <c r="BDA6" s="138"/>
      <c r="BDB6" s="138"/>
      <c r="BDC6" s="138"/>
      <c r="BDD6" s="138"/>
      <c r="BDE6" s="138"/>
      <c r="BDF6" s="138"/>
      <c r="BDG6" s="138"/>
      <c r="BDH6" s="138"/>
      <c r="BDI6" s="138"/>
      <c r="BDJ6" s="138"/>
      <c r="BDK6" s="138"/>
      <c r="BDL6" s="138"/>
      <c r="BDM6" s="138"/>
      <c r="BDN6" s="138"/>
      <c r="BDO6" s="138"/>
      <c r="BDP6" s="138"/>
      <c r="BDQ6" s="138"/>
      <c r="BDR6" s="138"/>
      <c r="BDS6" s="138"/>
      <c r="BDT6" s="138"/>
      <c r="BDU6" s="138"/>
      <c r="BDV6" s="138"/>
      <c r="BDW6" s="138"/>
      <c r="BDX6" s="138"/>
      <c r="BDY6" s="138"/>
      <c r="BDZ6" s="138"/>
      <c r="BEA6" s="138"/>
      <c r="BEB6" s="138"/>
      <c r="BEC6" s="138"/>
      <c r="BED6" s="138"/>
      <c r="BEE6" s="138"/>
      <c r="BEF6" s="138"/>
      <c r="BEG6" s="138"/>
      <c r="BEH6" s="138"/>
      <c r="BEI6" s="138"/>
      <c r="BEJ6" s="138"/>
      <c r="BEK6" s="138"/>
      <c r="BEL6" s="138"/>
      <c r="BEM6" s="138"/>
      <c r="BEN6" s="138"/>
      <c r="BEO6" s="138"/>
      <c r="BEP6" s="138"/>
      <c r="BEQ6" s="138"/>
      <c r="BER6" s="138"/>
      <c r="BES6" s="138"/>
      <c r="BET6" s="138"/>
      <c r="BEU6" s="138"/>
      <c r="BEV6" s="138"/>
      <c r="BEW6" s="138"/>
      <c r="BEX6" s="138"/>
      <c r="BEY6" s="138"/>
      <c r="BEZ6" s="138"/>
      <c r="BFA6" s="138"/>
      <c r="BFB6" s="138"/>
      <c r="BFC6" s="138"/>
      <c r="BFD6" s="138"/>
      <c r="BFE6" s="138"/>
      <c r="BFF6" s="138"/>
      <c r="BFG6" s="138"/>
      <c r="BFH6" s="138"/>
      <c r="BFI6" s="138"/>
      <c r="BFJ6" s="138"/>
      <c r="BFK6" s="138"/>
      <c r="BFL6" s="138"/>
      <c r="BFM6" s="138"/>
      <c r="BFN6" s="138"/>
      <c r="BFO6" s="138"/>
      <c r="BFP6" s="138"/>
      <c r="BFQ6" s="138"/>
      <c r="BFR6" s="138"/>
      <c r="BFS6" s="138"/>
      <c r="BFT6" s="138"/>
      <c r="BFU6" s="138"/>
      <c r="BFV6" s="138"/>
      <c r="BFW6" s="138"/>
      <c r="BFX6" s="138"/>
      <c r="BFY6" s="138"/>
      <c r="BFZ6" s="138"/>
      <c r="BGA6" s="138"/>
      <c r="BGB6" s="138"/>
      <c r="BGC6" s="138"/>
      <c r="BGD6" s="138"/>
      <c r="BGE6" s="138"/>
      <c r="BGF6" s="138"/>
      <c r="BGG6" s="138"/>
      <c r="BGH6" s="138"/>
      <c r="BGI6" s="138"/>
      <c r="BGJ6" s="138"/>
      <c r="BGK6" s="138"/>
      <c r="BGL6" s="138"/>
      <c r="BGM6" s="138"/>
      <c r="BGN6" s="138"/>
      <c r="BGO6" s="138"/>
      <c r="BGP6" s="138"/>
      <c r="BGQ6" s="138"/>
      <c r="BGR6" s="138"/>
      <c r="BGS6" s="138"/>
      <c r="BGT6" s="138"/>
      <c r="BGU6" s="138"/>
      <c r="BGV6" s="138"/>
      <c r="BGW6" s="138"/>
      <c r="BGX6" s="138"/>
      <c r="BGY6" s="138"/>
      <c r="BGZ6" s="138"/>
      <c r="BHA6" s="138"/>
      <c r="BHB6" s="138"/>
      <c r="BHC6" s="138"/>
      <c r="BHD6" s="138"/>
      <c r="BHE6" s="138"/>
      <c r="BHF6" s="138"/>
      <c r="BHG6" s="138"/>
      <c r="BHH6" s="138"/>
      <c r="BHI6" s="138"/>
      <c r="BHJ6" s="138"/>
      <c r="BHK6" s="138"/>
      <c r="BHL6" s="138"/>
      <c r="BHM6" s="138"/>
      <c r="BHN6" s="138"/>
      <c r="BHO6" s="138"/>
      <c r="BHP6" s="138"/>
      <c r="BHQ6" s="138"/>
      <c r="BHR6" s="138"/>
      <c r="BHS6" s="138"/>
      <c r="BHT6" s="138"/>
      <c r="BHU6" s="138"/>
      <c r="BHV6" s="138"/>
      <c r="BHW6" s="138"/>
      <c r="BHX6" s="138"/>
      <c r="BHY6" s="138"/>
      <c r="BHZ6" s="138"/>
      <c r="BIA6" s="138"/>
      <c r="BIB6" s="138"/>
      <c r="BIC6" s="138"/>
      <c r="BID6" s="138"/>
      <c r="BIE6" s="138"/>
      <c r="BIF6" s="138"/>
      <c r="BIG6" s="138"/>
      <c r="BIH6" s="138"/>
      <c r="BII6" s="138"/>
      <c r="BIJ6" s="138"/>
      <c r="BIK6" s="138"/>
      <c r="BIL6" s="138"/>
      <c r="BIM6" s="138"/>
      <c r="BIN6" s="138"/>
      <c r="BIO6" s="138"/>
      <c r="BIP6" s="138"/>
      <c r="BIQ6" s="138"/>
      <c r="BIR6" s="138"/>
      <c r="BIS6" s="138"/>
      <c r="BIT6" s="138"/>
      <c r="BIU6" s="138"/>
      <c r="BIV6" s="138"/>
      <c r="BIW6" s="138"/>
      <c r="BIX6" s="138"/>
      <c r="BIY6" s="138"/>
      <c r="BIZ6" s="138"/>
      <c r="BJA6" s="138"/>
      <c r="BJB6" s="138"/>
      <c r="BJC6" s="138"/>
      <c r="BJD6" s="138"/>
      <c r="BJE6" s="138"/>
      <c r="BJF6" s="138"/>
      <c r="BJG6" s="138"/>
      <c r="BJH6" s="138"/>
      <c r="BJI6" s="138"/>
      <c r="BJJ6" s="138"/>
      <c r="BJK6" s="138"/>
      <c r="BJL6" s="138"/>
      <c r="BJM6" s="138"/>
      <c r="BJN6" s="138"/>
      <c r="BJO6" s="138"/>
      <c r="BJP6" s="138"/>
      <c r="BJQ6" s="138"/>
      <c r="BJR6" s="138"/>
      <c r="BJS6" s="138"/>
      <c r="BJT6" s="138"/>
      <c r="BJU6" s="138"/>
      <c r="BJV6" s="138"/>
      <c r="BJW6" s="138"/>
      <c r="BJX6" s="138"/>
      <c r="BJY6" s="138"/>
      <c r="BJZ6" s="138"/>
      <c r="BKA6" s="138"/>
      <c r="BKB6" s="138"/>
      <c r="BKC6" s="138"/>
      <c r="BKD6" s="138"/>
      <c r="BKE6" s="138"/>
      <c r="BKF6" s="138"/>
      <c r="BKG6" s="138"/>
      <c r="BKH6" s="138"/>
      <c r="BKI6" s="138"/>
      <c r="BKJ6" s="138"/>
      <c r="BKK6" s="138"/>
      <c r="BKL6" s="138"/>
      <c r="BKM6" s="138"/>
      <c r="BKN6" s="138"/>
      <c r="BKO6" s="138"/>
      <c r="BKP6" s="138"/>
      <c r="BKQ6" s="138"/>
      <c r="BKR6" s="138"/>
      <c r="BKS6" s="138"/>
      <c r="BKT6" s="138"/>
      <c r="BKU6" s="138"/>
      <c r="BKV6" s="138"/>
      <c r="BKW6" s="138"/>
      <c r="BKX6" s="138"/>
      <c r="BKY6" s="138"/>
      <c r="BKZ6" s="138"/>
      <c r="BLA6" s="138"/>
      <c r="BLB6" s="138"/>
      <c r="BLC6" s="138"/>
      <c r="BLD6" s="138"/>
      <c r="BLE6" s="138"/>
      <c r="BLF6" s="138"/>
      <c r="BLG6" s="138"/>
      <c r="BLH6" s="138"/>
      <c r="BLI6" s="138"/>
      <c r="BLJ6" s="138"/>
      <c r="BLK6" s="138"/>
      <c r="BLL6" s="138"/>
      <c r="BLM6" s="138"/>
      <c r="BLN6" s="138"/>
      <c r="BLO6" s="138"/>
      <c r="BLP6" s="138"/>
      <c r="BLQ6" s="138"/>
      <c r="BLR6" s="138"/>
      <c r="BLS6" s="138"/>
      <c r="BLT6" s="138"/>
      <c r="BLU6" s="138"/>
      <c r="BLV6" s="138"/>
      <c r="BLW6" s="138"/>
      <c r="BLX6" s="138"/>
      <c r="BLY6" s="138"/>
      <c r="BLZ6" s="138"/>
      <c r="BMA6" s="138"/>
      <c r="BMB6" s="138"/>
      <c r="BMC6" s="138"/>
      <c r="BMD6" s="138"/>
      <c r="BME6" s="138"/>
      <c r="BMF6" s="138"/>
      <c r="BMG6" s="138"/>
      <c r="BMH6" s="138"/>
      <c r="BMI6" s="138"/>
      <c r="BMJ6" s="138"/>
      <c r="BMK6" s="138"/>
      <c r="BML6" s="138"/>
      <c r="BMM6" s="138"/>
      <c r="BMN6" s="138"/>
      <c r="BMO6" s="138"/>
      <c r="BMP6" s="138"/>
      <c r="BMQ6" s="138"/>
      <c r="BMR6" s="138"/>
      <c r="BMS6" s="138"/>
      <c r="BMT6" s="138"/>
      <c r="BMU6" s="138"/>
      <c r="BMV6" s="138"/>
      <c r="BMW6" s="138"/>
      <c r="BMX6" s="138"/>
      <c r="BMY6" s="138"/>
      <c r="BMZ6" s="138"/>
      <c r="BNA6" s="138"/>
      <c r="BNB6" s="138"/>
      <c r="BNC6" s="138"/>
      <c r="BND6" s="138"/>
      <c r="BNE6" s="138"/>
      <c r="BNF6" s="138"/>
      <c r="BNG6" s="138"/>
      <c r="BNH6" s="138"/>
      <c r="BNI6" s="138"/>
      <c r="BNJ6" s="138"/>
      <c r="BNK6" s="138"/>
      <c r="BNL6" s="138"/>
      <c r="BNM6" s="138"/>
      <c r="BNN6" s="138"/>
      <c r="BNO6" s="138"/>
      <c r="BNP6" s="138"/>
      <c r="BNQ6" s="138"/>
      <c r="BNR6" s="138"/>
      <c r="BNS6" s="138"/>
      <c r="BNT6" s="138"/>
      <c r="BNU6" s="138"/>
      <c r="BNV6" s="138"/>
      <c r="BNW6" s="138"/>
      <c r="BNX6" s="138"/>
      <c r="BNY6" s="138"/>
      <c r="BNZ6" s="138"/>
      <c r="BOA6" s="138"/>
      <c r="BOB6" s="138"/>
      <c r="BOC6" s="138"/>
      <c r="BOD6" s="138"/>
      <c r="BOE6" s="138"/>
      <c r="BOF6" s="138"/>
      <c r="BOG6" s="138"/>
      <c r="BOH6" s="138"/>
      <c r="BOI6" s="138"/>
      <c r="BOJ6" s="138"/>
      <c r="BOK6" s="138"/>
      <c r="BOL6" s="138"/>
      <c r="BOM6" s="138"/>
      <c r="BON6" s="138"/>
      <c r="BOO6" s="138"/>
      <c r="BOP6" s="138"/>
      <c r="BOQ6" s="138"/>
      <c r="BOR6" s="138"/>
      <c r="BOS6" s="138"/>
      <c r="BOT6" s="138"/>
      <c r="BOU6" s="138"/>
      <c r="BOV6" s="138"/>
      <c r="BOW6" s="138"/>
      <c r="BOX6" s="138"/>
      <c r="BOY6" s="138"/>
      <c r="BOZ6" s="138"/>
      <c r="BPA6" s="138"/>
      <c r="BPB6" s="138"/>
      <c r="BPC6" s="138"/>
      <c r="BPD6" s="138"/>
      <c r="BPE6" s="138"/>
      <c r="BPF6" s="138"/>
      <c r="BPG6" s="138"/>
      <c r="BPH6" s="138"/>
      <c r="BPI6" s="138"/>
      <c r="BPJ6" s="138"/>
      <c r="BPK6" s="138"/>
      <c r="BPL6" s="138"/>
      <c r="BPM6" s="138"/>
      <c r="BPN6" s="138"/>
      <c r="BPO6" s="138"/>
      <c r="BPP6" s="138"/>
      <c r="BPQ6" s="138"/>
      <c r="BPR6" s="138"/>
      <c r="BPS6" s="138"/>
      <c r="BPT6" s="138"/>
      <c r="BPU6" s="138"/>
      <c r="BPV6" s="138"/>
      <c r="BPW6" s="138"/>
      <c r="BPX6" s="138"/>
      <c r="BPY6" s="138"/>
      <c r="BPZ6" s="138"/>
      <c r="BQA6" s="138"/>
      <c r="BQB6" s="138"/>
      <c r="BQC6" s="138"/>
      <c r="BQD6" s="138"/>
      <c r="BQE6" s="138"/>
      <c r="BQF6" s="138"/>
      <c r="BQG6" s="138"/>
      <c r="BQH6" s="138"/>
      <c r="BQI6" s="138"/>
      <c r="BQJ6" s="138"/>
      <c r="BQK6" s="138"/>
      <c r="BQL6" s="138"/>
      <c r="BQM6" s="138"/>
      <c r="BQN6" s="138"/>
      <c r="BQO6" s="138"/>
      <c r="BQP6" s="138"/>
      <c r="BQQ6" s="138"/>
      <c r="BQR6" s="138"/>
      <c r="BQS6" s="138"/>
      <c r="BQT6" s="138"/>
      <c r="BQU6" s="138"/>
      <c r="BQV6" s="138"/>
      <c r="BQW6" s="138"/>
      <c r="BQX6" s="138"/>
      <c r="BQY6" s="138"/>
      <c r="BQZ6" s="138"/>
      <c r="BRA6" s="138"/>
      <c r="BRB6" s="138"/>
      <c r="BRC6" s="138"/>
      <c r="BRD6" s="138"/>
      <c r="BRE6" s="138"/>
      <c r="BRF6" s="138"/>
      <c r="BRG6" s="138"/>
      <c r="BRH6" s="138"/>
      <c r="BRI6" s="138"/>
      <c r="BRJ6" s="138"/>
      <c r="BRK6" s="138"/>
      <c r="BRL6" s="138"/>
      <c r="BRM6" s="138"/>
      <c r="BRN6" s="138"/>
      <c r="BRO6" s="138"/>
      <c r="BRP6" s="138"/>
      <c r="BRQ6" s="138"/>
      <c r="BRR6" s="138"/>
      <c r="BRS6" s="138"/>
      <c r="BRT6" s="138"/>
      <c r="BRU6" s="138"/>
      <c r="BRV6" s="138"/>
      <c r="BRW6" s="138"/>
      <c r="BRX6" s="138"/>
      <c r="BRY6" s="138"/>
      <c r="BRZ6" s="138"/>
      <c r="BSA6" s="138"/>
      <c r="BSB6" s="138"/>
      <c r="BSC6" s="138"/>
      <c r="BSD6" s="138"/>
      <c r="BSE6" s="138"/>
      <c r="BSF6" s="138"/>
      <c r="BSG6" s="138"/>
      <c r="BSH6" s="138"/>
      <c r="BSI6" s="138"/>
      <c r="BSJ6" s="138"/>
      <c r="BSK6" s="138"/>
      <c r="BSL6" s="138"/>
      <c r="BSM6" s="138"/>
      <c r="BSN6" s="138"/>
      <c r="BSO6" s="138"/>
      <c r="BSP6" s="138"/>
      <c r="BSQ6" s="138"/>
      <c r="BSR6" s="138"/>
      <c r="BSS6" s="138"/>
      <c r="BST6" s="138"/>
      <c r="BSU6" s="138"/>
      <c r="BSV6" s="138"/>
      <c r="BSW6" s="138"/>
      <c r="BSX6" s="138"/>
      <c r="BSY6" s="138"/>
      <c r="BSZ6" s="138"/>
      <c r="BTA6" s="138"/>
      <c r="BTB6" s="138"/>
      <c r="BTC6" s="138"/>
      <c r="BTD6" s="138"/>
      <c r="BTE6" s="138"/>
      <c r="BTF6" s="138"/>
      <c r="BTG6" s="138"/>
      <c r="BTH6" s="138"/>
      <c r="BTI6" s="138"/>
      <c r="BTJ6" s="138"/>
      <c r="BTK6" s="138"/>
      <c r="BTL6" s="138"/>
      <c r="BTM6" s="138"/>
      <c r="BTN6" s="138"/>
      <c r="BTO6" s="138"/>
      <c r="BTP6" s="138"/>
      <c r="BTQ6" s="138"/>
      <c r="BTR6" s="138"/>
      <c r="BTS6" s="138"/>
      <c r="BTT6" s="138"/>
      <c r="BTU6" s="138"/>
      <c r="BTV6" s="138"/>
      <c r="BTW6" s="138"/>
      <c r="BTX6" s="138"/>
      <c r="BTY6" s="138"/>
      <c r="BTZ6" s="138"/>
      <c r="BUA6" s="138"/>
      <c r="BUB6" s="138"/>
      <c r="BUC6" s="138"/>
      <c r="BUD6" s="138"/>
      <c r="BUE6" s="138"/>
      <c r="BUF6" s="138"/>
      <c r="BUG6" s="138"/>
      <c r="BUH6" s="138"/>
      <c r="BUI6" s="138"/>
      <c r="BUJ6" s="138"/>
      <c r="BUK6" s="138"/>
      <c r="BUL6" s="138"/>
      <c r="BUM6" s="138"/>
      <c r="BUN6" s="138"/>
      <c r="BUO6" s="138"/>
      <c r="BUP6" s="138"/>
      <c r="BUQ6" s="138"/>
      <c r="BUR6" s="138"/>
      <c r="BUS6" s="138"/>
      <c r="BUT6" s="138"/>
      <c r="BUU6" s="138"/>
      <c r="BUV6" s="138"/>
      <c r="BUW6" s="138"/>
      <c r="BUX6" s="138"/>
      <c r="BUY6" s="138"/>
      <c r="BUZ6" s="138"/>
      <c r="BVA6" s="138"/>
      <c r="BVB6" s="138"/>
      <c r="BVC6" s="138"/>
      <c r="BVD6" s="138"/>
      <c r="BVE6" s="138"/>
      <c r="BVF6" s="138"/>
      <c r="BVG6" s="138"/>
      <c r="BVH6" s="138"/>
      <c r="BVI6" s="138"/>
      <c r="BVJ6" s="138"/>
      <c r="BVK6" s="138"/>
      <c r="BVL6" s="138"/>
      <c r="BVM6" s="138"/>
      <c r="BVN6" s="138"/>
      <c r="BVO6" s="138"/>
      <c r="BVP6" s="138"/>
      <c r="BVQ6" s="138"/>
      <c r="BVR6" s="138"/>
      <c r="BVS6" s="138"/>
      <c r="BVT6" s="138"/>
      <c r="BVU6" s="138"/>
      <c r="BVV6" s="138"/>
      <c r="BVW6" s="138"/>
      <c r="BVX6" s="138"/>
      <c r="BVY6" s="138"/>
      <c r="BVZ6" s="138"/>
      <c r="BWA6" s="138"/>
      <c r="BWB6" s="138"/>
      <c r="BWC6" s="138"/>
      <c r="BWD6" s="138"/>
      <c r="BWE6" s="138"/>
      <c r="BWF6" s="138"/>
      <c r="BWG6" s="138"/>
      <c r="BWH6" s="138"/>
      <c r="BWI6" s="138"/>
      <c r="BWJ6" s="138"/>
      <c r="BWK6" s="138"/>
      <c r="BWL6" s="138"/>
      <c r="BWM6" s="138"/>
      <c r="BWN6" s="138"/>
      <c r="BWO6" s="138"/>
      <c r="BWP6" s="138"/>
      <c r="BWQ6" s="138"/>
      <c r="BWR6" s="138"/>
      <c r="BWS6" s="138"/>
      <c r="BWT6" s="138"/>
      <c r="BWU6" s="138"/>
      <c r="BWV6" s="138"/>
      <c r="BWW6" s="138"/>
      <c r="BWX6" s="138"/>
      <c r="BWY6" s="138"/>
      <c r="BWZ6" s="138"/>
      <c r="BXA6" s="138"/>
      <c r="BXB6" s="138"/>
      <c r="BXC6" s="138"/>
      <c r="BXD6" s="138"/>
      <c r="BXE6" s="138"/>
      <c r="BXF6" s="138"/>
      <c r="BXG6" s="138"/>
      <c r="BXH6" s="138"/>
      <c r="BXI6" s="138"/>
      <c r="BXJ6" s="138"/>
      <c r="BXK6" s="138"/>
      <c r="BXL6" s="138"/>
      <c r="BXM6" s="138"/>
      <c r="BXN6" s="138"/>
      <c r="BXO6" s="138"/>
      <c r="BXP6" s="138"/>
      <c r="BXQ6" s="138"/>
      <c r="BXR6" s="138"/>
      <c r="BXS6" s="138"/>
      <c r="BXT6" s="138"/>
      <c r="BXU6" s="138"/>
      <c r="BXV6" s="138"/>
      <c r="BXW6" s="138"/>
      <c r="BXX6" s="138"/>
      <c r="BXY6" s="138"/>
      <c r="BXZ6" s="138"/>
      <c r="BYA6" s="138"/>
      <c r="BYB6" s="138"/>
      <c r="BYC6" s="138"/>
      <c r="BYD6" s="138"/>
      <c r="BYE6" s="138"/>
      <c r="BYF6" s="138"/>
      <c r="BYG6" s="138"/>
      <c r="BYH6" s="138"/>
      <c r="BYI6" s="138"/>
      <c r="BYJ6" s="138"/>
      <c r="BYK6" s="138"/>
      <c r="BYL6" s="138"/>
      <c r="BYM6" s="138"/>
      <c r="BYN6" s="138"/>
      <c r="BYO6" s="138"/>
      <c r="BYP6" s="138"/>
      <c r="BYQ6" s="138"/>
      <c r="BYR6" s="138"/>
      <c r="BYS6" s="138"/>
      <c r="BYT6" s="138"/>
      <c r="BYU6" s="138"/>
      <c r="BYV6" s="138"/>
      <c r="BYW6" s="138"/>
      <c r="BYX6" s="138"/>
      <c r="BYY6" s="138"/>
      <c r="BYZ6" s="138"/>
      <c r="BZA6" s="138"/>
      <c r="BZB6" s="138"/>
      <c r="BZC6" s="138"/>
      <c r="BZD6" s="138"/>
      <c r="BZE6" s="138"/>
      <c r="BZF6" s="138"/>
      <c r="BZG6" s="138"/>
      <c r="BZH6" s="138"/>
      <c r="BZI6" s="138"/>
      <c r="BZJ6" s="138"/>
      <c r="BZK6" s="138"/>
      <c r="BZL6" s="138"/>
      <c r="BZM6" s="138"/>
      <c r="BZN6" s="138"/>
      <c r="BZO6" s="138"/>
      <c r="BZP6" s="138"/>
      <c r="BZQ6" s="138"/>
      <c r="BZR6" s="138"/>
      <c r="BZS6" s="138"/>
      <c r="BZT6" s="138"/>
      <c r="BZU6" s="138"/>
      <c r="BZV6" s="138"/>
      <c r="BZW6" s="138"/>
      <c r="BZX6" s="138"/>
      <c r="BZY6" s="138"/>
      <c r="BZZ6" s="138"/>
      <c r="CAA6" s="138"/>
      <c r="CAB6" s="138"/>
      <c r="CAC6" s="138"/>
      <c r="CAD6" s="138"/>
      <c r="CAE6" s="138"/>
      <c r="CAF6" s="138"/>
      <c r="CAG6" s="138"/>
      <c r="CAH6" s="138"/>
      <c r="CAI6" s="138"/>
      <c r="CAJ6" s="138"/>
      <c r="CAK6" s="138"/>
      <c r="CAL6" s="138"/>
      <c r="CAM6" s="138"/>
      <c r="CAN6" s="138"/>
      <c r="CAO6" s="138"/>
      <c r="CAP6" s="138"/>
      <c r="CAQ6" s="138"/>
      <c r="CAR6" s="138"/>
      <c r="CAS6" s="138"/>
      <c r="CAT6" s="138"/>
      <c r="CAU6" s="138"/>
      <c r="CAV6" s="138"/>
      <c r="CAW6" s="138"/>
      <c r="CAX6" s="138"/>
      <c r="CAY6" s="138"/>
      <c r="CAZ6" s="138"/>
      <c r="CBA6" s="138"/>
      <c r="CBB6" s="138"/>
      <c r="CBC6" s="138"/>
      <c r="CBD6" s="138"/>
      <c r="CBE6" s="138"/>
      <c r="CBF6" s="138"/>
      <c r="CBG6" s="138"/>
      <c r="CBH6" s="138"/>
      <c r="CBI6" s="138"/>
      <c r="CBJ6" s="138"/>
      <c r="CBK6" s="138"/>
      <c r="CBL6" s="138"/>
      <c r="CBM6" s="138"/>
      <c r="CBN6" s="138"/>
      <c r="CBO6" s="138"/>
      <c r="CBP6" s="138"/>
      <c r="CBQ6" s="138"/>
      <c r="CBR6" s="138"/>
      <c r="CBS6" s="138"/>
      <c r="CBT6" s="138"/>
      <c r="CBU6" s="138"/>
      <c r="CBV6" s="138"/>
      <c r="CBW6" s="138"/>
      <c r="CBX6" s="138"/>
      <c r="CBY6" s="138"/>
      <c r="CBZ6" s="138"/>
      <c r="CCA6" s="138"/>
      <c r="CCB6" s="138"/>
      <c r="CCC6" s="138"/>
      <c r="CCD6" s="138"/>
      <c r="CCE6" s="138"/>
      <c r="CCF6" s="138"/>
      <c r="CCG6" s="138"/>
      <c r="CCH6" s="138"/>
      <c r="CCI6" s="138"/>
      <c r="CCJ6" s="138"/>
      <c r="CCK6" s="138"/>
      <c r="CCL6" s="138"/>
      <c r="CCM6" s="138"/>
      <c r="CCN6" s="138"/>
      <c r="CCO6" s="138"/>
      <c r="CCP6" s="138"/>
      <c r="CCQ6" s="138"/>
      <c r="CCR6" s="138"/>
      <c r="CCS6" s="138"/>
      <c r="CCT6" s="138"/>
      <c r="CCU6" s="138"/>
      <c r="CCV6" s="138"/>
      <c r="CCW6" s="138"/>
      <c r="CCX6" s="138"/>
      <c r="CCY6" s="138"/>
      <c r="CCZ6" s="138"/>
      <c r="CDA6" s="138"/>
      <c r="CDB6" s="138"/>
      <c r="CDC6" s="138"/>
      <c r="CDD6" s="138"/>
      <c r="CDE6" s="138"/>
      <c r="CDF6" s="138"/>
      <c r="CDG6" s="138"/>
      <c r="CDH6" s="138"/>
      <c r="CDI6" s="138"/>
      <c r="CDJ6" s="138"/>
      <c r="CDK6" s="138"/>
      <c r="CDL6" s="138"/>
      <c r="CDM6" s="138"/>
      <c r="CDN6" s="138"/>
      <c r="CDO6" s="138"/>
      <c r="CDP6" s="138"/>
      <c r="CDQ6" s="138"/>
      <c r="CDR6" s="138"/>
      <c r="CDS6" s="138"/>
      <c r="CDT6" s="138"/>
      <c r="CDU6" s="138"/>
      <c r="CDV6" s="138"/>
      <c r="CDW6" s="138"/>
      <c r="CDX6" s="138"/>
      <c r="CDY6" s="138"/>
      <c r="CDZ6" s="138"/>
      <c r="CEA6" s="138"/>
      <c r="CEB6" s="138"/>
      <c r="CEC6" s="138"/>
      <c r="CED6" s="138"/>
      <c r="CEE6" s="138"/>
      <c r="CEF6" s="138"/>
      <c r="CEG6" s="138"/>
      <c r="CEH6" s="138"/>
      <c r="CEI6" s="138"/>
      <c r="CEJ6" s="138"/>
      <c r="CEK6" s="138"/>
      <c r="CEL6" s="138"/>
      <c r="CEM6" s="138"/>
      <c r="CEN6" s="138"/>
      <c r="CEO6" s="138"/>
      <c r="CEP6" s="138"/>
      <c r="CEQ6" s="138"/>
      <c r="CER6" s="138"/>
      <c r="CES6" s="138"/>
      <c r="CET6" s="138"/>
      <c r="CEU6" s="138"/>
      <c r="CEV6" s="138"/>
      <c r="CEW6" s="138"/>
      <c r="CEX6" s="138"/>
      <c r="CEY6" s="138"/>
      <c r="CEZ6" s="138"/>
      <c r="CFA6" s="138"/>
      <c r="CFB6" s="138"/>
      <c r="CFC6" s="138"/>
      <c r="CFD6" s="138"/>
      <c r="CFE6" s="138"/>
      <c r="CFF6" s="138"/>
      <c r="CFG6" s="138"/>
      <c r="CFH6" s="138"/>
      <c r="CFI6" s="138"/>
      <c r="CFJ6" s="138"/>
      <c r="CFK6" s="138"/>
      <c r="CFL6" s="138"/>
      <c r="CFM6" s="138"/>
      <c r="CFN6" s="138"/>
      <c r="CFO6" s="138"/>
      <c r="CFP6" s="138"/>
      <c r="CFQ6" s="138"/>
      <c r="CFR6" s="138"/>
      <c r="CFS6" s="138"/>
      <c r="CFT6" s="138"/>
      <c r="CFU6" s="138"/>
      <c r="CFV6" s="138"/>
      <c r="CFW6" s="138"/>
      <c r="CFX6" s="138"/>
      <c r="CFY6" s="138"/>
      <c r="CFZ6" s="138"/>
      <c r="CGA6" s="138"/>
      <c r="CGB6" s="138"/>
      <c r="CGC6" s="138"/>
      <c r="CGD6" s="138"/>
      <c r="CGE6" s="138"/>
      <c r="CGF6" s="138"/>
      <c r="CGG6" s="138"/>
      <c r="CGH6" s="138"/>
      <c r="CGI6" s="138"/>
      <c r="CGJ6" s="138"/>
      <c r="CGK6" s="138"/>
      <c r="CGL6" s="138"/>
      <c r="CGM6" s="138"/>
      <c r="CGN6" s="138"/>
      <c r="CGO6" s="138"/>
      <c r="CGP6" s="138"/>
      <c r="CGQ6" s="138"/>
      <c r="CGR6" s="138"/>
      <c r="CGS6" s="138"/>
      <c r="CGT6" s="138"/>
      <c r="CGU6" s="138"/>
      <c r="CGV6" s="138"/>
      <c r="CGW6" s="138"/>
      <c r="CGX6" s="138"/>
      <c r="CGY6" s="138"/>
      <c r="CGZ6" s="138"/>
      <c r="CHA6" s="138"/>
      <c r="CHB6" s="138"/>
      <c r="CHC6" s="138"/>
      <c r="CHD6" s="138"/>
      <c r="CHE6" s="138"/>
      <c r="CHF6" s="138"/>
      <c r="CHG6" s="138"/>
      <c r="CHH6" s="138"/>
      <c r="CHI6" s="138"/>
      <c r="CHJ6" s="138"/>
      <c r="CHK6" s="138"/>
      <c r="CHL6" s="138"/>
      <c r="CHM6" s="138"/>
      <c r="CHN6" s="138"/>
      <c r="CHO6" s="138"/>
      <c r="CHP6" s="138"/>
      <c r="CHQ6" s="138"/>
      <c r="CHR6" s="138"/>
      <c r="CHS6" s="138"/>
      <c r="CHT6" s="138"/>
      <c r="CHU6" s="138"/>
      <c r="CHV6" s="138"/>
      <c r="CHW6" s="138"/>
      <c r="CHX6" s="138"/>
      <c r="CHY6" s="138"/>
      <c r="CHZ6" s="138"/>
      <c r="CIA6" s="138"/>
      <c r="CIB6" s="138"/>
      <c r="CIC6" s="138"/>
      <c r="CID6" s="138"/>
      <c r="CIE6" s="138"/>
      <c r="CIF6" s="138"/>
      <c r="CIG6" s="138"/>
      <c r="CIH6" s="138"/>
      <c r="CII6" s="138"/>
      <c r="CIJ6" s="138"/>
      <c r="CIK6" s="138"/>
      <c r="CIL6" s="138"/>
      <c r="CIM6" s="138"/>
      <c r="CIN6" s="138"/>
      <c r="CIO6" s="138"/>
      <c r="CIP6" s="138"/>
      <c r="CIQ6" s="138"/>
      <c r="CIR6" s="138"/>
      <c r="CIS6" s="138"/>
      <c r="CIT6" s="138"/>
      <c r="CIU6" s="138"/>
      <c r="CIV6" s="138"/>
      <c r="CIW6" s="138"/>
      <c r="CIX6" s="138"/>
      <c r="CIY6" s="138"/>
      <c r="CIZ6" s="138"/>
      <c r="CJA6" s="138"/>
      <c r="CJB6" s="138"/>
      <c r="CJC6" s="138"/>
      <c r="CJD6" s="138"/>
      <c r="CJE6" s="138"/>
      <c r="CJF6" s="138"/>
      <c r="CJG6" s="138"/>
      <c r="CJH6" s="138"/>
      <c r="CJI6" s="138"/>
      <c r="CJJ6" s="138"/>
      <c r="CJK6" s="138"/>
      <c r="CJL6" s="138"/>
      <c r="CJM6" s="138"/>
      <c r="CJN6" s="138"/>
      <c r="CJO6" s="138"/>
      <c r="CJP6" s="138"/>
      <c r="CJQ6" s="138"/>
      <c r="CJR6" s="138"/>
      <c r="CJS6" s="138"/>
      <c r="CJT6" s="138"/>
      <c r="CJU6" s="138"/>
      <c r="CJV6" s="138"/>
      <c r="CJW6" s="138"/>
      <c r="CJX6" s="138"/>
      <c r="CJY6" s="138"/>
      <c r="CJZ6" s="138"/>
      <c r="CKA6" s="138"/>
      <c r="CKB6" s="138"/>
      <c r="CKC6" s="138"/>
      <c r="CKD6" s="138"/>
      <c r="CKE6" s="138"/>
      <c r="CKF6" s="138"/>
      <c r="CKG6" s="138"/>
      <c r="CKH6" s="138"/>
      <c r="CKI6" s="138"/>
      <c r="CKJ6" s="138"/>
      <c r="CKK6" s="138"/>
      <c r="CKL6" s="138"/>
      <c r="CKM6" s="138"/>
      <c r="CKN6" s="138"/>
      <c r="CKO6" s="138"/>
      <c r="CKP6" s="138"/>
      <c r="CKQ6" s="138"/>
      <c r="CKR6" s="138"/>
      <c r="CKS6" s="138"/>
      <c r="CKT6" s="138"/>
      <c r="CKU6" s="138"/>
      <c r="CKV6" s="138"/>
      <c r="CKW6" s="138"/>
      <c r="CKX6" s="138"/>
      <c r="CKY6" s="138"/>
      <c r="CKZ6" s="138"/>
      <c r="CLA6" s="138"/>
      <c r="CLB6" s="138"/>
      <c r="CLC6" s="138"/>
      <c r="CLD6" s="138"/>
      <c r="CLE6" s="138"/>
      <c r="CLF6" s="138"/>
      <c r="CLG6" s="138"/>
      <c r="CLH6" s="138"/>
      <c r="CLI6" s="138"/>
      <c r="CLJ6" s="138"/>
      <c r="CLK6" s="138"/>
      <c r="CLL6" s="138"/>
      <c r="CLM6" s="138"/>
      <c r="CLN6" s="138"/>
      <c r="CLO6" s="138"/>
      <c r="CLP6" s="138"/>
      <c r="CLQ6" s="138"/>
      <c r="CLR6" s="138"/>
      <c r="CLS6" s="138"/>
      <c r="CLT6" s="138"/>
      <c r="CLU6" s="138"/>
      <c r="CLV6" s="138"/>
      <c r="CLW6" s="138"/>
      <c r="CLX6" s="138"/>
      <c r="CLY6" s="138"/>
      <c r="CLZ6" s="138"/>
      <c r="CMA6" s="138"/>
      <c r="CMB6" s="138"/>
      <c r="CMC6" s="138"/>
      <c r="CMD6" s="138"/>
      <c r="CME6" s="138"/>
      <c r="CMF6" s="138"/>
      <c r="CMG6" s="138"/>
      <c r="CMH6" s="138"/>
      <c r="CMI6" s="138"/>
      <c r="CMJ6" s="138"/>
      <c r="CMK6" s="138"/>
      <c r="CML6" s="138"/>
      <c r="CMM6" s="138"/>
      <c r="CMN6" s="138"/>
      <c r="CMO6" s="138"/>
      <c r="CMP6" s="138"/>
      <c r="CMQ6" s="138"/>
      <c r="CMR6" s="138"/>
      <c r="CMS6" s="138"/>
      <c r="CMT6" s="138"/>
      <c r="CMU6" s="138"/>
      <c r="CMV6" s="138"/>
      <c r="CMW6" s="138"/>
      <c r="CMX6" s="138"/>
      <c r="CMY6" s="138"/>
      <c r="CMZ6" s="138"/>
      <c r="CNA6" s="138"/>
      <c r="CNB6" s="138"/>
      <c r="CNC6" s="138"/>
      <c r="CND6" s="138"/>
      <c r="CNE6" s="138"/>
      <c r="CNF6" s="138"/>
      <c r="CNG6" s="138"/>
      <c r="CNH6" s="138"/>
      <c r="CNI6" s="138"/>
      <c r="CNJ6" s="138"/>
      <c r="CNK6" s="138"/>
      <c r="CNL6" s="138"/>
      <c r="CNM6" s="138"/>
      <c r="CNN6" s="138"/>
      <c r="CNO6" s="138"/>
      <c r="CNP6" s="138"/>
      <c r="CNQ6" s="138"/>
      <c r="CNR6" s="138"/>
      <c r="CNS6" s="138"/>
      <c r="CNT6" s="138"/>
      <c r="CNU6" s="138"/>
      <c r="CNV6" s="138"/>
      <c r="CNW6" s="138"/>
      <c r="CNX6" s="138"/>
      <c r="CNY6" s="138"/>
      <c r="CNZ6" s="138"/>
      <c r="COA6" s="138"/>
      <c r="COB6" s="138"/>
      <c r="COC6" s="138"/>
      <c r="COD6" s="138"/>
      <c r="COE6" s="138"/>
      <c r="COF6" s="138"/>
      <c r="COG6" s="138"/>
      <c r="COH6" s="138"/>
      <c r="COI6" s="138"/>
      <c r="COJ6" s="138"/>
      <c r="COK6" s="138"/>
      <c r="COL6" s="138"/>
      <c r="COM6" s="138"/>
      <c r="CON6" s="138"/>
      <c r="COO6" s="138"/>
      <c r="COP6" s="138"/>
      <c r="COQ6" s="138"/>
      <c r="COR6" s="138"/>
      <c r="COS6" s="138"/>
      <c r="COT6" s="138"/>
      <c r="COU6" s="138"/>
      <c r="COV6" s="138"/>
      <c r="COW6" s="138"/>
      <c r="COX6" s="138"/>
      <c r="COY6" s="138"/>
      <c r="COZ6" s="138"/>
      <c r="CPA6" s="138"/>
      <c r="CPB6" s="138"/>
      <c r="CPC6" s="138"/>
      <c r="CPD6" s="138"/>
      <c r="CPE6" s="138"/>
      <c r="CPF6" s="138"/>
      <c r="CPG6" s="138"/>
      <c r="CPH6" s="138"/>
      <c r="CPI6" s="138"/>
      <c r="CPJ6" s="138"/>
      <c r="CPK6" s="138"/>
      <c r="CPL6" s="138"/>
      <c r="CPM6" s="138"/>
      <c r="CPN6" s="138"/>
      <c r="CPO6" s="138"/>
      <c r="CPP6" s="138"/>
      <c r="CPQ6" s="138"/>
      <c r="CPR6" s="138"/>
      <c r="CPS6" s="138"/>
      <c r="CPT6" s="138"/>
      <c r="CPU6" s="138"/>
      <c r="CPV6" s="138"/>
      <c r="CPW6" s="138"/>
      <c r="CPX6" s="138"/>
      <c r="CPY6" s="138"/>
      <c r="CPZ6" s="138"/>
      <c r="CQA6" s="138"/>
      <c r="CQB6" s="138"/>
      <c r="CQC6" s="138"/>
      <c r="CQD6" s="138"/>
      <c r="CQE6" s="138"/>
      <c r="CQF6" s="138"/>
      <c r="CQG6" s="138"/>
      <c r="CQH6" s="138"/>
      <c r="CQI6" s="138"/>
      <c r="CQJ6" s="138"/>
      <c r="CQK6" s="138"/>
      <c r="CQL6" s="138"/>
      <c r="CQM6" s="138"/>
      <c r="CQN6" s="138"/>
      <c r="CQO6" s="138"/>
      <c r="CQP6" s="138"/>
      <c r="CQQ6" s="138"/>
      <c r="CQR6" s="138"/>
      <c r="CQS6" s="138"/>
      <c r="CQT6" s="138"/>
      <c r="CQU6" s="138"/>
      <c r="CQV6" s="138"/>
      <c r="CQW6" s="138"/>
      <c r="CQX6" s="138"/>
      <c r="CQY6" s="138"/>
      <c r="CQZ6" s="138"/>
      <c r="CRA6" s="138"/>
      <c r="CRB6" s="138"/>
      <c r="CRC6" s="138"/>
      <c r="CRD6" s="138"/>
      <c r="CRE6" s="138"/>
      <c r="CRF6" s="138"/>
      <c r="CRG6" s="138"/>
      <c r="CRH6" s="138"/>
      <c r="CRI6" s="138"/>
      <c r="CRJ6" s="138"/>
      <c r="CRK6" s="138"/>
      <c r="CRL6" s="138"/>
      <c r="CRM6" s="138"/>
      <c r="CRN6" s="138"/>
      <c r="CRO6" s="138"/>
      <c r="CRP6" s="138"/>
      <c r="CRQ6" s="138"/>
      <c r="CRR6" s="138"/>
      <c r="CRS6" s="138"/>
      <c r="CRT6" s="138"/>
      <c r="CRU6" s="138"/>
      <c r="CRV6" s="138"/>
      <c r="CRW6" s="138"/>
      <c r="CRX6" s="138"/>
      <c r="CRY6" s="138"/>
      <c r="CRZ6" s="138"/>
      <c r="CSA6" s="138"/>
      <c r="CSB6" s="138"/>
      <c r="CSC6" s="138"/>
      <c r="CSD6" s="138"/>
      <c r="CSE6" s="138"/>
      <c r="CSF6" s="138"/>
      <c r="CSG6" s="138"/>
      <c r="CSH6" s="138"/>
      <c r="CSI6" s="138"/>
      <c r="CSJ6" s="138"/>
      <c r="CSK6" s="138"/>
      <c r="CSL6" s="138"/>
      <c r="CSM6" s="138"/>
      <c r="CSN6" s="138"/>
      <c r="CSO6" s="138"/>
      <c r="CSP6" s="138"/>
      <c r="CSQ6" s="138"/>
      <c r="CSR6" s="138"/>
      <c r="CSS6" s="138"/>
      <c r="CST6" s="138"/>
      <c r="CSU6" s="138"/>
      <c r="CSV6" s="138"/>
      <c r="CSW6" s="138"/>
      <c r="CSX6" s="138"/>
      <c r="CSY6" s="138"/>
      <c r="CSZ6" s="138"/>
      <c r="CTA6" s="138"/>
      <c r="CTB6" s="138"/>
      <c r="CTC6" s="138"/>
      <c r="CTD6" s="138"/>
      <c r="CTE6" s="138"/>
      <c r="CTF6" s="138"/>
      <c r="CTG6" s="138"/>
      <c r="CTH6" s="138"/>
      <c r="CTI6" s="138"/>
      <c r="CTJ6" s="138"/>
      <c r="CTK6" s="138"/>
      <c r="CTL6" s="138"/>
      <c r="CTM6" s="138"/>
      <c r="CTN6" s="138"/>
      <c r="CTO6" s="138"/>
      <c r="CTP6" s="138"/>
      <c r="CTQ6" s="138"/>
      <c r="CTR6" s="138"/>
      <c r="CTS6" s="138"/>
      <c r="CTT6" s="138"/>
      <c r="CTU6" s="138"/>
      <c r="CTV6" s="138"/>
      <c r="CTW6" s="138"/>
      <c r="CTX6" s="138"/>
      <c r="CTY6" s="138"/>
      <c r="CTZ6" s="138"/>
      <c r="CUA6" s="138"/>
      <c r="CUB6" s="138"/>
      <c r="CUC6" s="138"/>
      <c r="CUD6" s="138"/>
      <c r="CUE6" s="138"/>
      <c r="CUF6" s="138"/>
      <c r="CUG6" s="138"/>
      <c r="CUH6" s="138"/>
      <c r="CUI6" s="138"/>
      <c r="CUJ6" s="138"/>
      <c r="CUK6" s="138"/>
      <c r="CUL6" s="138"/>
      <c r="CUM6" s="138"/>
      <c r="CUN6" s="138"/>
      <c r="CUO6" s="138"/>
      <c r="CUP6" s="138"/>
      <c r="CUQ6" s="138"/>
      <c r="CUR6" s="138"/>
      <c r="CUS6" s="138"/>
      <c r="CUT6" s="138"/>
      <c r="CUU6" s="138"/>
      <c r="CUV6" s="138"/>
      <c r="CUW6" s="138"/>
      <c r="CUX6" s="138"/>
      <c r="CUY6" s="138"/>
      <c r="CUZ6" s="138"/>
      <c r="CVA6" s="138"/>
      <c r="CVB6" s="138"/>
      <c r="CVC6" s="138"/>
      <c r="CVD6" s="138"/>
      <c r="CVE6" s="138"/>
      <c r="CVF6" s="138"/>
      <c r="CVG6" s="138"/>
      <c r="CVH6" s="138"/>
      <c r="CVI6" s="138"/>
      <c r="CVJ6" s="138"/>
      <c r="CVK6" s="138"/>
      <c r="CVL6" s="138"/>
      <c r="CVM6" s="138"/>
      <c r="CVN6" s="138"/>
      <c r="CVO6" s="138"/>
      <c r="CVP6" s="138"/>
      <c r="CVQ6" s="138"/>
      <c r="CVR6" s="138"/>
      <c r="CVS6" s="138"/>
      <c r="CVT6" s="138"/>
      <c r="CVU6" s="138"/>
      <c r="CVV6" s="138"/>
      <c r="CVW6" s="138"/>
      <c r="CVX6" s="138"/>
      <c r="CVY6" s="138"/>
      <c r="CVZ6" s="138"/>
      <c r="CWA6" s="138"/>
      <c r="CWB6" s="138"/>
      <c r="CWC6" s="138"/>
      <c r="CWD6" s="138"/>
      <c r="CWE6" s="138"/>
      <c r="CWF6" s="138"/>
      <c r="CWG6" s="138"/>
      <c r="CWH6" s="138"/>
      <c r="CWI6" s="138"/>
      <c r="CWJ6" s="138"/>
      <c r="CWK6" s="138"/>
      <c r="CWL6" s="138"/>
      <c r="CWM6" s="138"/>
      <c r="CWN6" s="138"/>
      <c r="CWO6" s="138"/>
      <c r="CWP6" s="138"/>
      <c r="CWQ6" s="138"/>
      <c r="CWR6" s="138"/>
      <c r="CWS6" s="138"/>
      <c r="CWT6" s="138"/>
      <c r="CWU6" s="138"/>
      <c r="CWV6" s="138"/>
      <c r="CWW6" s="138"/>
      <c r="CWX6" s="138"/>
      <c r="CWY6" s="138"/>
      <c r="CWZ6" s="138"/>
      <c r="CXA6" s="138"/>
      <c r="CXB6" s="138"/>
      <c r="CXC6" s="138"/>
      <c r="CXD6" s="138"/>
      <c r="CXE6" s="138"/>
      <c r="CXF6" s="138"/>
      <c r="CXG6" s="138"/>
      <c r="CXH6" s="138"/>
      <c r="CXI6" s="138"/>
      <c r="CXJ6" s="138"/>
      <c r="CXK6" s="138"/>
      <c r="CXL6" s="138"/>
      <c r="CXM6" s="138"/>
      <c r="CXN6" s="138"/>
      <c r="CXO6" s="138"/>
      <c r="CXP6" s="138"/>
      <c r="CXQ6" s="138"/>
      <c r="CXR6" s="138"/>
      <c r="CXS6" s="138"/>
      <c r="CXT6" s="138"/>
      <c r="CXU6" s="138"/>
      <c r="CXV6" s="138"/>
      <c r="CXW6" s="138"/>
      <c r="CXX6" s="138"/>
      <c r="CXY6" s="138"/>
      <c r="CXZ6" s="138"/>
      <c r="CYA6" s="138"/>
      <c r="CYB6" s="138"/>
      <c r="CYC6" s="138"/>
      <c r="CYD6" s="138"/>
      <c r="CYE6" s="138"/>
      <c r="CYF6" s="138"/>
      <c r="CYG6" s="138"/>
      <c r="CYH6" s="138"/>
      <c r="CYI6" s="138"/>
      <c r="CYJ6" s="138"/>
      <c r="CYK6" s="138"/>
      <c r="CYL6" s="138"/>
      <c r="CYM6" s="138"/>
      <c r="CYN6" s="138"/>
      <c r="CYO6" s="138"/>
      <c r="CYP6" s="138"/>
      <c r="CYQ6" s="138"/>
      <c r="CYR6" s="138"/>
      <c r="CYS6" s="138"/>
      <c r="CYT6" s="138"/>
      <c r="CYU6" s="138"/>
      <c r="CYV6" s="138"/>
      <c r="CYW6" s="138"/>
      <c r="CYX6" s="138"/>
      <c r="CYY6" s="138"/>
      <c r="CYZ6" s="138"/>
      <c r="CZA6" s="138"/>
      <c r="CZB6" s="138"/>
      <c r="CZC6" s="138"/>
      <c r="CZD6" s="138"/>
      <c r="CZE6" s="138"/>
      <c r="CZF6" s="138"/>
      <c r="CZG6" s="138"/>
      <c r="CZH6" s="138"/>
      <c r="CZI6" s="138"/>
      <c r="CZJ6" s="138"/>
      <c r="CZK6" s="138"/>
      <c r="CZL6" s="138"/>
      <c r="CZM6" s="138"/>
      <c r="CZN6" s="138"/>
      <c r="CZO6" s="138"/>
      <c r="CZP6" s="138"/>
      <c r="CZQ6" s="138"/>
      <c r="CZR6" s="138"/>
      <c r="CZS6" s="138"/>
      <c r="CZT6" s="138"/>
      <c r="CZU6" s="138"/>
      <c r="CZV6" s="138"/>
      <c r="CZW6" s="138"/>
      <c r="CZX6" s="138"/>
      <c r="CZY6" s="138"/>
      <c r="CZZ6" s="138"/>
      <c r="DAA6" s="138"/>
      <c r="DAB6" s="138"/>
      <c r="DAC6" s="138"/>
      <c r="DAD6" s="138"/>
      <c r="DAE6" s="138"/>
      <c r="DAF6" s="138"/>
      <c r="DAG6" s="138"/>
      <c r="DAH6" s="138"/>
      <c r="DAI6" s="138"/>
      <c r="DAJ6" s="138"/>
      <c r="DAK6" s="138"/>
      <c r="DAL6" s="138"/>
      <c r="DAM6" s="138"/>
      <c r="DAN6" s="138"/>
      <c r="DAO6" s="138"/>
      <c r="DAP6" s="138"/>
      <c r="DAQ6" s="138"/>
      <c r="DAR6" s="138"/>
      <c r="DAS6" s="138"/>
      <c r="DAT6" s="138"/>
      <c r="DAU6" s="138"/>
      <c r="DAV6" s="138"/>
      <c r="DAW6" s="138"/>
      <c r="DAX6" s="138"/>
      <c r="DAY6" s="138"/>
      <c r="DAZ6" s="138"/>
      <c r="DBA6" s="138"/>
      <c r="DBB6" s="138"/>
      <c r="DBC6" s="138"/>
      <c r="DBD6" s="138"/>
      <c r="DBE6" s="138"/>
      <c r="DBF6" s="138"/>
      <c r="DBG6" s="138"/>
      <c r="DBH6" s="138"/>
      <c r="DBI6" s="138"/>
      <c r="DBJ6" s="138"/>
      <c r="DBK6" s="138"/>
      <c r="DBL6" s="138"/>
      <c r="DBM6" s="138"/>
      <c r="DBN6" s="138"/>
      <c r="DBO6" s="138"/>
      <c r="DBP6" s="138"/>
      <c r="DBQ6" s="138"/>
      <c r="DBR6" s="138"/>
      <c r="DBS6" s="138"/>
      <c r="DBT6" s="138"/>
      <c r="DBU6" s="138"/>
      <c r="DBV6" s="138"/>
      <c r="DBW6" s="138"/>
      <c r="DBX6" s="138"/>
      <c r="DBY6" s="138"/>
      <c r="DBZ6" s="138"/>
      <c r="DCA6" s="138"/>
      <c r="DCB6" s="138"/>
      <c r="DCC6" s="138"/>
      <c r="DCD6" s="138"/>
      <c r="DCE6" s="138"/>
      <c r="DCF6" s="138"/>
      <c r="DCG6" s="138"/>
      <c r="DCH6" s="138"/>
      <c r="DCI6" s="138"/>
      <c r="DCJ6" s="138"/>
      <c r="DCK6" s="138"/>
      <c r="DCL6" s="138"/>
      <c r="DCM6" s="138"/>
      <c r="DCN6" s="138"/>
      <c r="DCO6" s="138"/>
      <c r="DCP6" s="138"/>
      <c r="DCQ6" s="138"/>
      <c r="DCR6" s="138"/>
      <c r="DCS6" s="138"/>
      <c r="DCT6" s="138"/>
      <c r="DCU6" s="138"/>
      <c r="DCV6" s="138"/>
      <c r="DCW6" s="138"/>
      <c r="DCX6" s="138"/>
      <c r="DCY6" s="138"/>
      <c r="DCZ6" s="138"/>
      <c r="DDA6" s="138"/>
      <c r="DDB6" s="138"/>
      <c r="DDC6" s="138"/>
      <c r="DDD6" s="138"/>
      <c r="DDE6" s="138"/>
      <c r="DDF6" s="138"/>
      <c r="DDG6" s="138"/>
      <c r="DDH6" s="138"/>
      <c r="DDI6" s="138"/>
      <c r="DDJ6" s="138"/>
      <c r="DDK6" s="138"/>
      <c r="DDL6" s="138"/>
      <c r="DDM6" s="138"/>
      <c r="DDN6" s="138"/>
      <c r="DDO6" s="138"/>
      <c r="DDP6" s="138"/>
      <c r="DDQ6" s="138"/>
      <c r="DDR6" s="138"/>
      <c r="DDS6" s="138"/>
      <c r="DDT6" s="138"/>
      <c r="DDU6" s="138"/>
      <c r="DDV6" s="138"/>
      <c r="DDW6" s="138"/>
      <c r="DDX6" s="138"/>
      <c r="DDY6" s="138"/>
      <c r="DDZ6" s="138"/>
      <c r="DEA6" s="138"/>
      <c r="DEB6" s="138"/>
      <c r="DEC6" s="138"/>
      <c r="DED6" s="138"/>
      <c r="DEE6" s="138"/>
      <c r="DEF6" s="138"/>
      <c r="DEG6" s="138"/>
      <c r="DEH6" s="138"/>
      <c r="DEI6" s="138"/>
      <c r="DEJ6" s="138"/>
      <c r="DEK6" s="138"/>
      <c r="DEL6" s="138"/>
      <c r="DEM6" s="138"/>
      <c r="DEN6" s="138"/>
      <c r="DEO6" s="138"/>
      <c r="DEP6" s="138"/>
      <c r="DEQ6" s="138"/>
      <c r="DER6" s="138"/>
      <c r="DES6" s="138"/>
      <c r="DET6" s="138"/>
      <c r="DEU6" s="138"/>
      <c r="DEV6" s="138"/>
      <c r="DEW6" s="138"/>
      <c r="DEX6" s="138"/>
      <c r="DEY6" s="138"/>
      <c r="DEZ6" s="138"/>
      <c r="DFA6" s="138"/>
      <c r="DFB6" s="138"/>
      <c r="DFC6" s="138"/>
      <c r="DFD6" s="138"/>
      <c r="DFE6" s="138"/>
      <c r="DFF6" s="138"/>
      <c r="DFG6" s="138"/>
      <c r="DFH6" s="138"/>
      <c r="DFI6" s="138"/>
      <c r="DFJ6" s="138"/>
      <c r="DFK6" s="138"/>
      <c r="DFL6" s="138"/>
      <c r="DFM6" s="138"/>
      <c r="DFN6" s="138"/>
      <c r="DFO6" s="138"/>
      <c r="DFP6" s="138"/>
      <c r="DFQ6" s="138"/>
      <c r="DFR6" s="138"/>
      <c r="DFS6" s="138"/>
      <c r="DFT6" s="138"/>
      <c r="DFU6" s="138"/>
      <c r="DFV6" s="138"/>
      <c r="DFW6" s="138"/>
      <c r="DFX6" s="138"/>
      <c r="DFY6" s="138"/>
      <c r="DFZ6" s="138"/>
      <c r="DGA6" s="138"/>
      <c r="DGB6" s="138"/>
      <c r="DGC6" s="138"/>
      <c r="DGD6" s="138"/>
      <c r="DGE6" s="138"/>
      <c r="DGF6" s="138"/>
      <c r="DGG6" s="138"/>
      <c r="DGH6" s="138"/>
      <c r="DGI6" s="138"/>
      <c r="DGJ6" s="138"/>
      <c r="DGK6" s="138"/>
      <c r="DGL6" s="138"/>
      <c r="DGM6" s="138"/>
      <c r="DGN6" s="138"/>
      <c r="DGO6" s="138"/>
      <c r="DGP6" s="138"/>
      <c r="DGQ6" s="138"/>
      <c r="DGR6" s="138"/>
      <c r="DGS6" s="138"/>
      <c r="DGT6" s="138"/>
      <c r="DGU6" s="138"/>
      <c r="DGV6" s="138"/>
      <c r="DGW6" s="138"/>
      <c r="DGX6" s="138"/>
      <c r="DGY6" s="138"/>
      <c r="DGZ6" s="138"/>
      <c r="DHA6" s="138"/>
      <c r="DHB6" s="138"/>
      <c r="DHC6" s="138"/>
      <c r="DHD6" s="138"/>
      <c r="DHE6" s="138"/>
      <c r="DHF6" s="138"/>
      <c r="DHG6" s="138"/>
      <c r="DHH6" s="138"/>
      <c r="DHI6" s="138"/>
      <c r="DHJ6" s="138"/>
      <c r="DHK6" s="138"/>
      <c r="DHL6" s="138"/>
      <c r="DHM6" s="138"/>
      <c r="DHN6" s="138"/>
      <c r="DHO6" s="138"/>
      <c r="DHP6" s="138"/>
      <c r="DHQ6" s="138"/>
      <c r="DHR6" s="138"/>
      <c r="DHS6" s="138"/>
      <c r="DHT6" s="138"/>
      <c r="DHU6" s="138"/>
      <c r="DHV6" s="138"/>
      <c r="DHW6" s="138"/>
      <c r="DHX6" s="138"/>
      <c r="DHY6" s="138"/>
      <c r="DHZ6" s="138"/>
      <c r="DIA6" s="138"/>
      <c r="DIB6" s="138"/>
      <c r="DIC6" s="138"/>
      <c r="DID6" s="138"/>
      <c r="DIE6" s="138"/>
      <c r="DIF6" s="138"/>
      <c r="DIG6" s="138"/>
      <c r="DIH6" s="138"/>
      <c r="DII6" s="138"/>
      <c r="DIJ6" s="138"/>
      <c r="DIK6" s="138"/>
      <c r="DIL6" s="138"/>
      <c r="DIM6" s="138"/>
      <c r="DIN6" s="138"/>
      <c r="DIO6" s="138"/>
      <c r="DIP6" s="138"/>
      <c r="DIQ6" s="138"/>
      <c r="DIR6" s="138"/>
      <c r="DIS6" s="138"/>
      <c r="DIT6" s="138"/>
      <c r="DIU6" s="138"/>
      <c r="DIV6" s="138"/>
      <c r="DIW6" s="138"/>
      <c r="DIX6" s="138"/>
      <c r="DIY6" s="138"/>
      <c r="DIZ6" s="138"/>
      <c r="DJA6" s="138"/>
      <c r="DJB6" s="138"/>
      <c r="DJC6" s="138"/>
      <c r="DJD6" s="138"/>
      <c r="DJE6" s="138"/>
      <c r="DJF6" s="138"/>
      <c r="DJG6" s="138"/>
      <c r="DJH6" s="138"/>
      <c r="DJI6" s="138"/>
      <c r="DJJ6" s="138"/>
      <c r="DJK6" s="138"/>
      <c r="DJL6" s="138"/>
      <c r="DJM6" s="138"/>
      <c r="DJN6" s="138"/>
      <c r="DJO6" s="138"/>
      <c r="DJP6" s="138"/>
      <c r="DJQ6" s="138"/>
      <c r="DJR6" s="138"/>
      <c r="DJS6" s="138"/>
      <c r="DJT6" s="138"/>
      <c r="DJU6" s="138"/>
      <c r="DJV6" s="138"/>
      <c r="DJW6" s="138"/>
      <c r="DJX6" s="138"/>
      <c r="DJY6" s="138"/>
      <c r="DJZ6" s="138"/>
      <c r="DKA6" s="138"/>
      <c r="DKB6" s="138"/>
      <c r="DKC6" s="138"/>
      <c r="DKD6" s="138"/>
      <c r="DKE6" s="138"/>
      <c r="DKF6" s="138"/>
      <c r="DKG6" s="138"/>
      <c r="DKH6" s="138"/>
      <c r="DKI6" s="138"/>
      <c r="DKJ6" s="138"/>
      <c r="DKK6" s="138"/>
      <c r="DKL6" s="138"/>
      <c r="DKM6" s="138"/>
      <c r="DKN6" s="138"/>
      <c r="DKO6" s="138"/>
      <c r="DKP6" s="138"/>
      <c r="DKQ6" s="138"/>
      <c r="DKR6" s="138"/>
      <c r="DKS6" s="138"/>
      <c r="DKT6" s="138"/>
      <c r="DKU6" s="138"/>
      <c r="DKV6" s="138"/>
      <c r="DKW6" s="138"/>
      <c r="DKX6" s="138"/>
      <c r="DKY6" s="138"/>
      <c r="DKZ6" s="138"/>
      <c r="DLA6" s="138"/>
      <c r="DLB6" s="138"/>
      <c r="DLC6" s="138"/>
      <c r="DLD6" s="138"/>
      <c r="DLE6" s="138"/>
      <c r="DLF6" s="138"/>
      <c r="DLG6" s="138"/>
      <c r="DLH6" s="138"/>
      <c r="DLI6" s="138"/>
      <c r="DLJ6" s="138"/>
      <c r="DLK6" s="138"/>
      <c r="DLL6" s="138"/>
      <c r="DLM6" s="138"/>
      <c r="DLN6" s="138"/>
      <c r="DLO6" s="138"/>
      <c r="DLP6" s="138"/>
      <c r="DLQ6" s="138"/>
      <c r="DLR6" s="138"/>
      <c r="DLS6" s="138"/>
      <c r="DLT6" s="138"/>
      <c r="DLU6" s="138"/>
      <c r="DLV6" s="138"/>
      <c r="DLW6" s="138"/>
      <c r="DLX6" s="138"/>
      <c r="DLY6" s="138"/>
      <c r="DLZ6" s="138"/>
      <c r="DMA6" s="138"/>
      <c r="DMB6" s="138"/>
      <c r="DMC6" s="138"/>
      <c r="DMD6" s="138"/>
      <c r="DME6" s="138"/>
      <c r="DMF6" s="138"/>
      <c r="DMG6" s="138"/>
      <c r="DMH6" s="138"/>
      <c r="DMI6" s="138"/>
      <c r="DMJ6" s="138"/>
      <c r="DMK6" s="138"/>
      <c r="DML6" s="138"/>
      <c r="DMM6" s="138"/>
      <c r="DMN6" s="138"/>
      <c r="DMO6" s="138"/>
      <c r="DMP6" s="138"/>
      <c r="DMQ6" s="138"/>
      <c r="DMR6" s="138"/>
      <c r="DMS6" s="138"/>
      <c r="DMT6" s="138"/>
      <c r="DMU6" s="138"/>
      <c r="DMV6" s="138"/>
      <c r="DMW6" s="138"/>
      <c r="DMX6" s="138"/>
      <c r="DMY6" s="138"/>
      <c r="DMZ6" s="138"/>
      <c r="DNA6" s="138"/>
      <c r="DNB6" s="138"/>
      <c r="DNC6" s="138"/>
      <c r="DND6" s="138"/>
      <c r="DNE6" s="138"/>
      <c r="DNF6" s="138"/>
      <c r="DNG6" s="138"/>
      <c r="DNH6" s="138"/>
      <c r="DNI6" s="138"/>
      <c r="DNJ6" s="138"/>
      <c r="DNK6" s="138"/>
      <c r="DNL6" s="138"/>
      <c r="DNM6" s="138"/>
      <c r="DNN6" s="138"/>
      <c r="DNO6" s="138"/>
      <c r="DNP6" s="138"/>
      <c r="DNQ6" s="138"/>
      <c r="DNR6" s="138"/>
      <c r="DNS6" s="138"/>
      <c r="DNT6" s="138"/>
      <c r="DNU6" s="138"/>
      <c r="DNV6" s="138"/>
      <c r="DNW6" s="138"/>
      <c r="DNX6" s="138"/>
      <c r="DNY6" s="138"/>
      <c r="DNZ6" s="138"/>
      <c r="DOA6" s="138"/>
      <c r="DOB6" s="138"/>
      <c r="DOC6" s="138"/>
      <c r="DOD6" s="138"/>
      <c r="DOE6" s="138"/>
      <c r="DOF6" s="138"/>
      <c r="DOG6" s="138"/>
      <c r="DOH6" s="138"/>
      <c r="DOI6" s="138"/>
      <c r="DOJ6" s="138"/>
      <c r="DOK6" s="138"/>
      <c r="DOL6" s="138"/>
      <c r="DOM6" s="138"/>
      <c r="DON6" s="138"/>
      <c r="DOO6" s="138"/>
      <c r="DOP6" s="138"/>
      <c r="DOQ6" s="138"/>
      <c r="DOR6" s="138"/>
      <c r="DOS6" s="138"/>
      <c r="DOT6" s="138"/>
      <c r="DOU6" s="138"/>
      <c r="DOV6" s="138"/>
      <c r="DOW6" s="138"/>
      <c r="DOX6" s="138"/>
      <c r="DOY6" s="138"/>
      <c r="DOZ6" s="138"/>
      <c r="DPA6" s="138"/>
      <c r="DPB6" s="138"/>
      <c r="DPC6" s="138"/>
      <c r="DPD6" s="138"/>
      <c r="DPE6" s="138"/>
      <c r="DPF6" s="138"/>
      <c r="DPG6" s="138"/>
      <c r="DPH6" s="138"/>
      <c r="DPI6" s="138"/>
      <c r="DPJ6" s="138"/>
      <c r="DPK6" s="138"/>
      <c r="DPL6" s="138"/>
      <c r="DPM6" s="138"/>
      <c r="DPN6" s="138"/>
      <c r="DPO6" s="138"/>
      <c r="DPP6" s="138"/>
      <c r="DPQ6" s="138"/>
      <c r="DPR6" s="138"/>
      <c r="DPS6" s="138"/>
      <c r="DPT6" s="138"/>
      <c r="DPU6" s="138"/>
      <c r="DPV6" s="138"/>
      <c r="DPW6" s="138"/>
      <c r="DPX6" s="138"/>
      <c r="DPY6" s="138"/>
      <c r="DPZ6" s="138"/>
      <c r="DQA6" s="138"/>
      <c r="DQB6" s="138"/>
      <c r="DQC6" s="138"/>
      <c r="DQD6" s="138"/>
      <c r="DQE6" s="138"/>
      <c r="DQF6" s="138"/>
      <c r="DQG6" s="138"/>
      <c r="DQH6" s="138"/>
      <c r="DQI6" s="138"/>
      <c r="DQJ6" s="138"/>
      <c r="DQK6" s="138"/>
      <c r="DQL6" s="138"/>
      <c r="DQM6" s="138"/>
      <c r="DQN6" s="138"/>
      <c r="DQO6" s="138"/>
      <c r="DQP6" s="138"/>
      <c r="DQQ6" s="138"/>
      <c r="DQR6" s="138"/>
      <c r="DQS6" s="138"/>
      <c r="DQT6" s="138"/>
      <c r="DQU6" s="138"/>
      <c r="DQV6" s="138"/>
      <c r="DQW6" s="138"/>
      <c r="DQX6" s="138"/>
      <c r="DQY6" s="138"/>
      <c r="DQZ6" s="138"/>
      <c r="DRA6" s="138"/>
      <c r="DRB6" s="138"/>
      <c r="DRC6" s="138"/>
      <c r="DRD6" s="138"/>
      <c r="DRE6" s="138"/>
      <c r="DRF6" s="138"/>
      <c r="DRG6" s="138"/>
      <c r="DRH6" s="138"/>
      <c r="DRI6" s="138"/>
      <c r="DRJ6" s="138"/>
      <c r="DRK6" s="138"/>
      <c r="DRL6" s="138"/>
      <c r="DRM6" s="138"/>
      <c r="DRN6" s="138"/>
      <c r="DRO6" s="138"/>
      <c r="DRP6" s="138"/>
      <c r="DRQ6" s="138"/>
      <c r="DRR6" s="138"/>
      <c r="DRS6" s="138"/>
      <c r="DRT6" s="138"/>
      <c r="DRU6" s="138"/>
      <c r="DRV6" s="138"/>
      <c r="DRW6" s="138"/>
      <c r="DRX6" s="138"/>
      <c r="DRY6" s="138"/>
      <c r="DRZ6" s="138"/>
      <c r="DSA6" s="138"/>
      <c r="DSB6" s="138"/>
      <c r="DSC6" s="138"/>
      <c r="DSD6" s="138"/>
      <c r="DSE6" s="138"/>
      <c r="DSF6" s="138"/>
      <c r="DSG6" s="138"/>
      <c r="DSH6" s="138"/>
      <c r="DSI6" s="138"/>
      <c r="DSJ6" s="138"/>
      <c r="DSK6" s="138"/>
      <c r="DSL6" s="138"/>
      <c r="DSM6" s="138"/>
      <c r="DSN6" s="138"/>
      <c r="DSO6" s="138"/>
      <c r="DSP6" s="138"/>
      <c r="DSQ6" s="138"/>
      <c r="DSR6" s="138"/>
      <c r="DSS6" s="138"/>
      <c r="DST6" s="138"/>
      <c r="DSU6" s="138"/>
      <c r="DSV6" s="138"/>
      <c r="DSW6" s="138"/>
      <c r="DSX6" s="138"/>
      <c r="DSY6" s="138"/>
      <c r="DSZ6" s="138"/>
      <c r="DTA6" s="138"/>
      <c r="DTB6" s="138"/>
      <c r="DTC6" s="138"/>
      <c r="DTD6" s="138"/>
      <c r="DTE6" s="138"/>
      <c r="DTF6" s="138"/>
      <c r="DTG6" s="138"/>
      <c r="DTH6" s="138"/>
      <c r="DTI6" s="138"/>
      <c r="DTJ6" s="138"/>
      <c r="DTK6" s="138"/>
      <c r="DTL6" s="138"/>
      <c r="DTM6" s="138"/>
      <c r="DTN6" s="138"/>
      <c r="DTO6" s="138"/>
      <c r="DTP6" s="138"/>
      <c r="DTQ6" s="138"/>
      <c r="DTR6" s="138"/>
      <c r="DTS6" s="138"/>
      <c r="DTT6" s="138"/>
      <c r="DTU6" s="138"/>
      <c r="DTV6" s="138"/>
      <c r="DTW6" s="138"/>
      <c r="DTX6" s="138"/>
      <c r="DTY6" s="138"/>
      <c r="DTZ6" s="138"/>
      <c r="DUA6" s="138"/>
      <c r="DUB6" s="138"/>
      <c r="DUC6" s="138"/>
      <c r="DUD6" s="138"/>
      <c r="DUE6" s="138"/>
      <c r="DUF6" s="138"/>
      <c r="DUG6" s="138"/>
      <c r="DUH6" s="138"/>
      <c r="DUI6" s="138"/>
      <c r="DUJ6" s="138"/>
      <c r="DUK6" s="138"/>
      <c r="DUL6" s="138"/>
      <c r="DUM6" s="138"/>
      <c r="DUN6" s="138"/>
      <c r="DUO6" s="138"/>
      <c r="DUP6" s="138"/>
      <c r="DUQ6" s="138"/>
      <c r="DUR6" s="138"/>
      <c r="DUS6" s="138"/>
      <c r="DUT6" s="138"/>
      <c r="DUU6" s="138"/>
      <c r="DUV6" s="138"/>
      <c r="DUW6" s="138"/>
      <c r="DUX6" s="138"/>
      <c r="DUY6" s="138"/>
      <c r="DUZ6" s="138"/>
      <c r="DVA6" s="138"/>
      <c r="DVB6" s="138"/>
      <c r="DVC6" s="138"/>
      <c r="DVD6" s="138"/>
      <c r="DVE6" s="138"/>
      <c r="DVF6" s="138"/>
      <c r="DVG6" s="138"/>
      <c r="DVH6" s="138"/>
      <c r="DVI6" s="138"/>
      <c r="DVJ6" s="138"/>
      <c r="DVK6" s="138"/>
      <c r="DVL6" s="138"/>
      <c r="DVM6" s="138"/>
      <c r="DVN6" s="138"/>
      <c r="DVO6" s="138"/>
      <c r="DVP6" s="138"/>
      <c r="DVQ6" s="138"/>
      <c r="DVR6" s="138"/>
      <c r="DVS6" s="138"/>
      <c r="DVT6" s="138"/>
      <c r="DVU6" s="138"/>
      <c r="DVV6" s="138"/>
      <c r="DVW6" s="138"/>
      <c r="DVX6" s="138"/>
      <c r="DVY6" s="138"/>
      <c r="DVZ6" s="138"/>
      <c r="DWA6" s="138"/>
      <c r="DWB6" s="138"/>
      <c r="DWC6" s="138"/>
      <c r="DWD6" s="138"/>
      <c r="DWE6" s="138"/>
      <c r="DWF6" s="138"/>
      <c r="DWG6" s="138"/>
      <c r="DWH6" s="138"/>
      <c r="DWI6" s="138"/>
      <c r="DWJ6" s="138"/>
      <c r="DWK6" s="138"/>
      <c r="DWL6" s="138"/>
      <c r="DWM6" s="138"/>
      <c r="DWN6" s="138"/>
      <c r="DWO6" s="138"/>
      <c r="DWP6" s="138"/>
      <c r="DWQ6" s="138"/>
      <c r="DWR6" s="138"/>
      <c r="DWS6" s="138"/>
      <c r="DWT6" s="138"/>
      <c r="DWU6" s="138"/>
      <c r="DWV6" s="138"/>
      <c r="DWW6" s="138"/>
      <c r="DWX6" s="138"/>
      <c r="DWY6" s="138"/>
      <c r="DWZ6" s="138"/>
      <c r="DXA6" s="138"/>
      <c r="DXB6" s="138"/>
      <c r="DXC6" s="138"/>
      <c r="DXD6" s="138"/>
      <c r="DXE6" s="138"/>
      <c r="DXF6" s="138"/>
      <c r="DXG6" s="138"/>
      <c r="DXH6" s="138"/>
      <c r="DXI6" s="138"/>
      <c r="DXJ6" s="138"/>
      <c r="DXK6" s="138"/>
      <c r="DXL6" s="138"/>
      <c r="DXM6" s="138"/>
      <c r="DXN6" s="138"/>
      <c r="DXO6" s="138"/>
      <c r="DXP6" s="138"/>
      <c r="DXQ6" s="138"/>
      <c r="DXR6" s="138"/>
      <c r="DXS6" s="138"/>
      <c r="DXT6" s="138"/>
      <c r="DXU6" s="138"/>
      <c r="DXV6" s="138"/>
      <c r="DXW6" s="138"/>
      <c r="DXX6" s="138"/>
      <c r="DXY6" s="138"/>
      <c r="DXZ6" s="138"/>
      <c r="DYA6" s="138"/>
      <c r="DYB6" s="138"/>
      <c r="DYC6" s="138"/>
      <c r="DYD6" s="138"/>
      <c r="DYE6" s="138"/>
      <c r="DYF6" s="138"/>
      <c r="DYG6" s="138"/>
      <c r="DYH6" s="138"/>
      <c r="DYI6" s="138"/>
      <c r="DYJ6" s="138"/>
      <c r="DYK6" s="138"/>
      <c r="DYL6" s="138"/>
      <c r="DYM6" s="138"/>
      <c r="DYN6" s="138"/>
      <c r="DYO6" s="138"/>
      <c r="DYP6" s="138"/>
      <c r="DYQ6" s="138"/>
      <c r="DYR6" s="138"/>
      <c r="DYS6" s="138"/>
      <c r="DYT6" s="138"/>
      <c r="DYU6" s="138"/>
      <c r="DYV6" s="138"/>
      <c r="DYW6" s="138"/>
      <c r="DYX6" s="138"/>
      <c r="DYY6" s="138"/>
      <c r="DYZ6" s="138"/>
      <c r="DZA6" s="138"/>
      <c r="DZB6" s="138"/>
      <c r="DZC6" s="138"/>
      <c r="DZD6" s="138"/>
      <c r="DZE6" s="138"/>
      <c r="DZF6" s="138"/>
      <c r="DZG6" s="138"/>
      <c r="DZH6" s="138"/>
      <c r="DZI6" s="138"/>
      <c r="DZJ6" s="138"/>
      <c r="DZK6" s="138"/>
      <c r="DZL6" s="138"/>
      <c r="DZM6" s="138"/>
      <c r="DZN6" s="138"/>
      <c r="DZO6" s="138"/>
      <c r="DZP6" s="138"/>
      <c r="DZQ6" s="138"/>
      <c r="DZR6" s="138"/>
      <c r="DZS6" s="138"/>
      <c r="DZT6" s="138"/>
      <c r="DZU6" s="138"/>
      <c r="DZV6" s="138"/>
      <c r="DZW6" s="138"/>
      <c r="DZX6" s="138"/>
      <c r="DZY6" s="138"/>
      <c r="DZZ6" s="138"/>
      <c r="EAA6" s="138"/>
      <c r="EAB6" s="138"/>
      <c r="EAC6" s="138"/>
      <c r="EAD6" s="138"/>
      <c r="EAE6" s="138"/>
      <c r="EAF6" s="138"/>
      <c r="EAG6" s="138"/>
      <c r="EAH6" s="138"/>
      <c r="EAI6" s="138"/>
      <c r="EAJ6" s="138"/>
      <c r="EAK6" s="138"/>
      <c r="EAL6" s="138"/>
      <c r="EAM6" s="138"/>
      <c r="EAN6" s="138"/>
      <c r="EAO6" s="138"/>
      <c r="EAP6" s="138"/>
      <c r="EAQ6" s="138"/>
      <c r="EAR6" s="138"/>
      <c r="EAS6" s="138"/>
      <c r="EAT6" s="138"/>
      <c r="EAU6" s="138"/>
      <c r="EAV6" s="138"/>
      <c r="EAW6" s="138"/>
      <c r="EAX6" s="138"/>
      <c r="EAY6" s="138"/>
      <c r="EAZ6" s="138"/>
      <c r="EBA6" s="138"/>
      <c r="EBB6" s="138"/>
      <c r="EBC6" s="138"/>
      <c r="EBD6" s="138"/>
      <c r="EBE6" s="138"/>
      <c r="EBF6" s="138"/>
      <c r="EBG6" s="138"/>
      <c r="EBH6" s="138"/>
      <c r="EBI6" s="138"/>
      <c r="EBJ6" s="138"/>
      <c r="EBK6" s="138"/>
      <c r="EBL6" s="138"/>
      <c r="EBM6" s="138"/>
      <c r="EBN6" s="138"/>
      <c r="EBO6" s="138"/>
      <c r="EBP6" s="138"/>
      <c r="EBQ6" s="138"/>
      <c r="EBR6" s="138"/>
      <c r="EBS6" s="138"/>
      <c r="EBT6" s="138"/>
      <c r="EBU6" s="138"/>
      <c r="EBV6" s="138"/>
      <c r="EBW6" s="138"/>
      <c r="EBX6" s="138"/>
      <c r="EBY6" s="138"/>
      <c r="EBZ6" s="138"/>
      <c r="ECA6" s="138"/>
      <c r="ECB6" s="138"/>
      <c r="ECC6" s="138"/>
      <c r="ECD6" s="138"/>
      <c r="ECE6" s="138"/>
      <c r="ECF6" s="138"/>
      <c r="ECG6" s="138"/>
      <c r="ECH6" s="138"/>
      <c r="ECI6" s="138"/>
      <c r="ECJ6" s="138"/>
      <c r="ECK6" s="138"/>
      <c r="ECL6" s="138"/>
      <c r="ECM6" s="138"/>
      <c r="ECN6" s="138"/>
      <c r="ECO6" s="138"/>
      <c r="ECP6" s="138"/>
      <c r="ECQ6" s="138"/>
      <c r="ECR6" s="138"/>
      <c r="ECS6" s="138"/>
      <c r="ECT6" s="138"/>
      <c r="ECU6" s="138"/>
      <c r="ECV6" s="138"/>
      <c r="ECW6" s="138"/>
      <c r="ECX6" s="138"/>
      <c r="ECY6" s="138"/>
      <c r="ECZ6" s="138"/>
      <c r="EDA6" s="138"/>
      <c r="EDB6" s="138"/>
      <c r="EDC6" s="138"/>
      <c r="EDD6" s="138"/>
      <c r="EDE6" s="138"/>
      <c r="EDF6" s="138"/>
      <c r="EDG6" s="138"/>
      <c r="EDH6" s="138"/>
      <c r="EDI6" s="138"/>
      <c r="EDJ6" s="138"/>
      <c r="EDK6" s="138"/>
      <c r="EDL6" s="138"/>
      <c r="EDM6" s="138"/>
      <c r="EDN6" s="138"/>
      <c r="EDO6" s="138"/>
      <c r="EDP6" s="138"/>
      <c r="EDQ6" s="138"/>
      <c r="EDR6" s="138"/>
      <c r="EDS6" s="138"/>
      <c r="EDT6" s="138"/>
      <c r="EDU6" s="138"/>
      <c r="EDV6" s="138"/>
      <c r="EDW6" s="138"/>
      <c r="EDX6" s="138"/>
      <c r="EDY6" s="138"/>
      <c r="EDZ6" s="138"/>
      <c r="EEA6" s="138"/>
      <c r="EEB6" s="138"/>
      <c r="EEC6" s="138"/>
      <c r="EED6" s="138"/>
      <c r="EEE6" s="138"/>
      <c r="EEF6" s="138"/>
      <c r="EEG6" s="138"/>
      <c r="EEH6" s="138"/>
      <c r="EEI6" s="138"/>
      <c r="EEJ6" s="138"/>
      <c r="EEK6" s="138"/>
      <c r="EEL6" s="138"/>
      <c r="EEM6" s="138"/>
      <c r="EEN6" s="138"/>
      <c r="EEO6" s="138"/>
      <c r="EEP6" s="138"/>
      <c r="EEQ6" s="138"/>
      <c r="EER6" s="138"/>
      <c r="EES6" s="138"/>
      <c r="EET6" s="138"/>
      <c r="EEU6" s="138"/>
      <c r="EEV6" s="138"/>
      <c r="EEW6" s="138"/>
      <c r="EEX6" s="138"/>
      <c r="EEY6" s="138"/>
      <c r="EEZ6" s="138"/>
      <c r="EFA6" s="138"/>
      <c r="EFB6" s="138"/>
      <c r="EFC6" s="138"/>
      <c r="EFD6" s="138"/>
      <c r="EFE6" s="138"/>
      <c r="EFF6" s="138"/>
      <c r="EFG6" s="138"/>
      <c r="EFH6" s="138"/>
      <c r="EFI6" s="138"/>
      <c r="EFJ6" s="138"/>
      <c r="EFK6" s="138"/>
      <c r="EFL6" s="138"/>
      <c r="EFM6" s="138"/>
      <c r="EFN6" s="138"/>
      <c r="EFO6" s="138"/>
      <c r="EFP6" s="138"/>
      <c r="EFQ6" s="138"/>
      <c r="EFR6" s="138"/>
      <c r="EFS6" s="138"/>
      <c r="EFT6" s="138"/>
      <c r="EFU6" s="138"/>
      <c r="EFV6" s="138"/>
      <c r="EFW6" s="138"/>
      <c r="EFX6" s="138"/>
      <c r="EFY6" s="138"/>
      <c r="EFZ6" s="138"/>
      <c r="EGA6" s="138"/>
      <c r="EGB6" s="138"/>
      <c r="EGC6" s="138"/>
      <c r="EGD6" s="138"/>
      <c r="EGE6" s="138"/>
      <c r="EGF6" s="138"/>
      <c r="EGG6" s="138"/>
      <c r="EGH6" s="138"/>
      <c r="EGI6" s="138"/>
      <c r="EGJ6" s="138"/>
      <c r="EGK6" s="138"/>
      <c r="EGL6" s="138"/>
      <c r="EGM6" s="138"/>
      <c r="EGN6" s="138"/>
      <c r="EGO6" s="138"/>
      <c r="EGP6" s="138"/>
      <c r="EGQ6" s="138"/>
      <c r="EGR6" s="138"/>
      <c r="EGS6" s="138"/>
      <c r="EGT6" s="138"/>
      <c r="EGU6" s="138"/>
      <c r="EGV6" s="138"/>
      <c r="EGW6" s="138"/>
      <c r="EGX6" s="138"/>
      <c r="EGY6" s="138"/>
      <c r="EGZ6" s="138"/>
      <c r="EHA6" s="138"/>
      <c r="EHB6" s="138"/>
      <c r="EHC6" s="138"/>
      <c r="EHD6" s="138"/>
      <c r="EHE6" s="138"/>
      <c r="EHF6" s="138"/>
      <c r="EHG6" s="138"/>
      <c r="EHH6" s="138"/>
      <c r="EHI6" s="138"/>
      <c r="EHJ6" s="138"/>
      <c r="EHK6" s="138"/>
      <c r="EHL6" s="138"/>
      <c r="EHM6" s="138"/>
      <c r="EHN6" s="138"/>
      <c r="EHO6" s="138"/>
      <c r="EHP6" s="138"/>
      <c r="EHQ6" s="138"/>
      <c r="EHR6" s="138"/>
      <c r="EHS6" s="138"/>
      <c r="EHT6" s="138"/>
      <c r="EHU6" s="138"/>
      <c r="EHV6" s="138"/>
      <c r="EHW6" s="138"/>
      <c r="EHX6" s="138"/>
      <c r="EHY6" s="138"/>
      <c r="EHZ6" s="138"/>
      <c r="EIA6" s="138"/>
      <c r="EIB6" s="138"/>
      <c r="EIC6" s="138"/>
      <c r="EID6" s="138"/>
      <c r="EIE6" s="138"/>
      <c r="EIF6" s="138"/>
      <c r="EIG6" s="138"/>
      <c r="EIH6" s="138"/>
      <c r="EII6" s="138"/>
      <c r="EIJ6" s="138"/>
      <c r="EIK6" s="138"/>
      <c r="EIL6" s="138"/>
      <c r="EIM6" s="138"/>
      <c r="EIN6" s="138"/>
      <c r="EIO6" s="138"/>
      <c r="EIP6" s="138"/>
      <c r="EIQ6" s="138"/>
      <c r="EIR6" s="138"/>
      <c r="EIS6" s="138"/>
      <c r="EIT6" s="138"/>
      <c r="EIU6" s="138"/>
      <c r="EIV6" s="138"/>
      <c r="EIW6" s="138"/>
      <c r="EIX6" s="138"/>
      <c r="EIY6" s="138"/>
      <c r="EIZ6" s="138"/>
      <c r="EJA6" s="138"/>
      <c r="EJB6" s="138"/>
      <c r="EJC6" s="138"/>
      <c r="EJD6" s="138"/>
      <c r="EJE6" s="138"/>
      <c r="EJF6" s="138"/>
      <c r="EJG6" s="138"/>
      <c r="EJH6" s="138"/>
      <c r="EJI6" s="138"/>
      <c r="EJJ6" s="138"/>
      <c r="EJK6" s="138"/>
      <c r="EJL6" s="138"/>
      <c r="EJM6" s="138"/>
      <c r="EJN6" s="138"/>
      <c r="EJO6" s="138"/>
      <c r="EJP6" s="138"/>
      <c r="EJQ6" s="138"/>
      <c r="EJR6" s="138"/>
      <c r="EJS6" s="138"/>
      <c r="EJT6" s="138"/>
      <c r="EJU6" s="138"/>
      <c r="EJV6" s="138"/>
      <c r="EJW6" s="138"/>
      <c r="EJX6" s="138"/>
      <c r="EJY6" s="138"/>
      <c r="EJZ6" s="138"/>
      <c r="EKA6" s="138"/>
      <c r="EKB6" s="138"/>
      <c r="EKC6" s="138"/>
      <c r="EKD6" s="138"/>
      <c r="EKE6" s="138"/>
      <c r="EKF6" s="138"/>
      <c r="EKG6" s="138"/>
      <c r="EKH6" s="138"/>
      <c r="EKI6" s="138"/>
      <c r="EKJ6" s="138"/>
      <c r="EKK6" s="138"/>
      <c r="EKL6" s="138"/>
      <c r="EKM6" s="138"/>
      <c r="EKN6" s="138"/>
      <c r="EKO6" s="138"/>
      <c r="EKP6" s="138"/>
      <c r="EKQ6" s="138"/>
      <c r="EKR6" s="138"/>
      <c r="EKS6" s="138"/>
      <c r="EKT6" s="138"/>
      <c r="EKU6" s="138"/>
      <c r="EKV6" s="138"/>
      <c r="EKW6" s="138"/>
      <c r="EKX6" s="138"/>
      <c r="EKY6" s="138"/>
      <c r="EKZ6" s="138"/>
      <c r="ELA6" s="138"/>
      <c r="ELB6" s="138"/>
      <c r="ELC6" s="138"/>
      <c r="ELD6" s="138"/>
      <c r="ELE6" s="138"/>
      <c r="ELF6" s="138"/>
      <c r="ELG6" s="138"/>
      <c r="ELH6" s="138"/>
      <c r="ELI6" s="138"/>
      <c r="ELJ6" s="138"/>
      <c r="ELK6" s="138"/>
      <c r="ELL6" s="138"/>
      <c r="ELM6" s="138"/>
      <c r="ELN6" s="138"/>
      <c r="ELO6" s="138"/>
      <c r="ELP6" s="138"/>
      <c r="ELQ6" s="138"/>
      <c r="ELR6" s="138"/>
      <c r="ELS6" s="138"/>
      <c r="ELT6" s="138"/>
      <c r="ELU6" s="138"/>
      <c r="ELV6" s="138"/>
      <c r="ELW6" s="138"/>
      <c r="ELX6" s="138"/>
      <c r="ELY6" s="138"/>
      <c r="ELZ6" s="138"/>
      <c r="EMA6" s="138"/>
      <c r="EMB6" s="138"/>
      <c r="EMC6" s="138"/>
      <c r="EMD6" s="138"/>
      <c r="EME6" s="138"/>
      <c r="EMF6" s="138"/>
      <c r="EMG6" s="138"/>
      <c r="EMH6" s="138"/>
      <c r="EMI6" s="138"/>
      <c r="EMJ6" s="138"/>
      <c r="EMK6" s="138"/>
      <c r="EML6" s="138"/>
      <c r="EMM6" s="138"/>
      <c r="EMN6" s="138"/>
      <c r="EMO6" s="138"/>
      <c r="EMP6" s="138"/>
      <c r="EMQ6" s="138"/>
      <c r="EMR6" s="138"/>
      <c r="EMS6" s="138"/>
      <c r="EMT6" s="138"/>
      <c r="EMU6" s="138"/>
      <c r="EMV6" s="138"/>
      <c r="EMW6" s="138"/>
      <c r="EMX6" s="138"/>
      <c r="EMY6" s="138"/>
      <c r="EMZ6" s="138"/>
      <c r="ENA6" s="138"/>
      <c r="ENB6" s="138"/>
      <c r="ENC6" s="138"/>
      <c r="END6" s="138"/>
      <c r="ENE6" s="138"/>
      <c r="ENF6" s="138"/>
      <c r="ENG6" s="138"/>
      <c r="ENH6" s="138"/>
      <c r="ENI6" s="138"/>
      <c r="ENJ6" s="138"/>
      <c r="ENK6" s="138"/>
      <c r="ENL6" s="138"/>
      <c r="ENM6" s="138"/>
      <c r="ENN6" s="138"/>
      <c r="ENO6" s="138"/>
      <c r="ENP6" s="138"/>
      <c r="ENQ6" s="138"/>
      <c r="ENR6" s="138"/>
      <c r="ENS6" s="138"/>
      <c r="ENT6" s="138"/>
      <c r="ENU6" s="138"/>
      <c r="ENV6" s="138"/>
      <c r="ENW6" s="138"/>
      <c r="ENX6" s="138"/>
      <c r="ENY6" s="138"/>
      <c r="ENZ6" s="138"/>
      <c r="EOA6" s="138"/>
      <c r="EOB6" s="138"/>
      <c r="EOC6" s="138"/>
      <c r="EOD6" s="138"/>
      <c r="EOE6" s="138"/>
      <c r="EOF6" s="138"/>
      <c r="EOG6" s="138"/>
      <c r="EOH6" s="138"/>
      <c r="EOI6" s="138"/>
      <c r="EOJ6" s="138"/>
      <c r="EOK6" s="138"/>
      <c r="EOL6" s="138"/>
      <c r="EOM6" s="138"/>
      <c r="EON6" s="138"/>
      <c r="EOO6" s="138"/>
      <c r="EOP6" s="138"/>
      <c r="EOQ6" s="138"/>
      <c r="EOR6" s="138"/>
      <c r="EOS6" s="138"/>
      <c r="EOT6" s="138"/>
      <c r="EOU6" s="138"/>
      <c r="EOV6" s="138"/>
      <c r="EOW6" s="138"/>
      <c r="EOX6" s="138"/>
      <c r="EOY6" s="138"/>
      <c r="EOZ6" s="138"/>
      <c r="EPA6" s="138"/>
      <c r="EPB6" s="138"/>
      <c r="EPC6" s="138"/>
      <c r="EPD6" s="138"/>
      <c r="EPE6" s="138"/>
      <c r="EPF6" s="138"/>
      <c r="EPG6" s="138"/>
      <c r="EPH6" s="138"/>
      <c r="EPI6" s="138"/>
      <c r="EPJ6" s="138"/>
      <c r="EPK6" s="138"/>
      <c r="EPL6" s="138"/>
      <c r="EPM6" s="138"/>
      <c r="EPN6" s="138"/>
      <c r="EPO6" s="138"/>
      <c r="EPP6" s="138"/>
      <c r="EPQ6" s="138"/>
      <c r="EPR6" s="138"/>
      <c r="EPS6" s="138"/>
      <c r="EPT6" s="138"/>
      <c r="EPU6" s="138"/>
      <c r="EPV6" s="138"/>
      <c r="EPW6" s="138"/>
      <c r="EPX6" s="138"/>
      <c r="EPY6" s="138"/>
      <c r="EPZ6" s="138"/>
      <c r="EQA6" s="138"/>
      <c r="EQB6" s="138"/>
      <c r="EQC6" s="138"/>
      <c r="EQD6" s="138"/>
      <c r="EQE6" s="138"/>
      <c r="EQF6" s="138"/>
      <c r="EQG6" s="138"/>
      <c r="EQH6" s="138"/>
      <c r="EQI6" s="138"/>
      <c r="EQJ6" s="138"/>
      <c r="EQK6" s="138"/>
      <c r="EQL6" s="138"/>
      <c r="EQM6" s="138"/>
      <c r="EQN6" s="138"/>
      <c r="EQO6" s="138"/>
      <c r="EQP6" s="138"/>
      <c r="EQQ6" s="138"/>
      <c r="EQR6" s="138"/>
      <c r="EQS6" s="138"/>
      <c r="EQT6" s="138"/>
      <c r="EQU6" s="138"/>
      <c r="EQV6" s="138"/>
      <c r="EQW6" s="138"/>
      <c r="EQX6" s="138"/>
      <c r="EQY6" s="138"/>
      <c r="EQZ6" s="138"/>
      <c r="ERA6" s="138"/>
      <c r="ERB6" s="138"/>
      <c r="ERC6" s="138"/>
      <c r="ERD6" s="138"/>
      <c r="ERE6" s="138"/>
      <c r="ERF6" s="138"/>
      <c r="ERG6" s="138"/>
      <c r="ERH6" s="138"/>
      <c r="ERI6" s="138"/>
      <c r="ERJ6" s="138"/>
      <c r="ERK6" s="138"/>
      <c r="ERL6" s="138"/>
      <c r="ERM6" s="138"/>
      <c r="ERN6" s="138"/>
      <c r="ERO6" s="138"/>
      <c r="ERP6" s="138"/>
      <c r="ERQ6" s="138"/>
      <c r="ERR6" s="138"/>
      <c r="ERS6" s="138"/>
      <c r="ERT6" s="138"/>
      <c r="ERU6" s="138"/>
      <c r="ERV6" s="138"/>
      <c r="ERW6" s="138"/>
      <c r="ERX6" s="138"/>
      <c r="ERY6" s="138"/>
      <c r="ERZ6" s="138"/>
      <c r="ESA6" s="138"/>
      <c r="ESB6" s="138"/>
      <c r="ESC6" s="138"/>
      <c r="ESD6" s="138"/>
      <c r="ESE6" s="138"/>
      <c r="ESF6" s="138"/>
      <c r="ESG6" s="138"/>
      <c r="ESH6" s="138"/>
      <c r="ESI6" s="138"/>
      <c r="ESJ6" s="138"/>
      <c r="ESK6" s="138"/>
      <c r="ESL6" s="138"/>
      <c r="ESM6" s="138"/>
      <c r="ESN6" s="138"/>
      <c r="ESO6" s="138"/>
      <c r="ESP6" s="138"/>
      <c r="ESQ6" s="138"/>
      <c r="ESR6" s="138"/>
      <c r="ESS6" s="138"/>
      <c r="EST6" s="138"/>
      <c r="ESU6" s="138"/>
      <c r="ESV6" s="138"/>
      <c r="ESW6" s="138"/>
      <c r="ESX6" s="138"/>
      <c r="ESY6" s="138"/>
      <c r="ESZ6" s="138"/>
      <c r="ETA6" s="138"/>
      <c r="ETB6" s="138"/>
      <c r="ETC6" s="138"/>
      <c r="ETD6" s="138"/>
      <c r="ETE6" s="138"/>
      <c r="ETF6" s="138"/>
      <c r="ETG6" s="138"/>
      <c r="ETH6" s="138"/>
      <c r="ETI6" s="138"/>
      <c r="ETJ6" s="138"/>
      <c r="ETK6" s="138"/>
      <c r="ETL6" s="138"/>
      <c r="ETM6" s="138"/>
      <c r="ETN6" s="138"/>
      <c r="ETO6" s="138"/>
      <c r="ETP6" s="138"/>
      <c r="ETQ6" s="138"/>
      <c r="ETR6" s="138"/>
      <c r="ETS6" s="138"/>
      <c r="ETT6" s="138"/>
      <c r="ETU6" s="138"/>
      <c r="ETV6" s="138"/>
      <c r="ETW6" s="138"/>
      <c r="ETX6" s="138"/>
      <c r="ETY6" s="138"/>
      <c r="ETZ6" s="138"/>
      <c r="EUA6" s="138"/>
      <c r="EUB6" s="138"/>
      <c r="EUC6" s="138"/>
      <c r="EUD6" s="138"/>
      <c r="EUE6" s="138"/>
      <c r="EUF6" s="138"/>
      <c r="EUG6" s="138"/>
      <c r="EUH6" s="138"/>
      <c r="EUI6" s="138"/>
      <c r="EUJ6" s="138"/>
      <c r="EUK6" s="138"/>
      <c r="EUL6" s="138"/>
      <c r="EUM6" s="138"/>
      <c r="EUN6" s="138"/>
      <c r="EUO6" s="138"/>
      <c r="EUP6" s="138"/>
      <c r="EUQ6" s="138"/>
      <c r="EUR6" s="138"/>
      <c r="EUS6" s="138"/>
      <c r="EUT6" s="138"/>
      <c r="EUU6" s="138"/>
      <c r="EUV6" s="138"/>
      <c r="EUW6" s="138"/>
      <c r="EUX6" s="138"/>
      <c r="EUY6" s="138"/>
      <c r="EUZ6" s="138"/>
      <c r="EVA6" s="138"/>
      <c r="EVB6" s="138"/>
      <c r="EVC6" s="138"/>
      <c r="EVD6" s="138"/>
      <c r="EVE6" s="138"/>
      <c r="EVF6" s="138"/>
      <c r="EVG6" s="138"/>
      <c r="EVH6" s="138"/>
      <c r="EVI6" s="138"/>
      <c r="EVJ6" s="138"/>
      <c r="EVK6" s="138"/>
      <c r="EVL6" s="138"/>
      <c r="EVM6" s="138"/>
      <c r="EVN6" s="138"/>
      <c r="EVO6" s="138"/>
      <c r="EVP6" s="138"/>
      <c r="EVQ6" s="138"/>
      <c r="EVR6" s="138"/>
      <c r="EVS6" s="138"/>
      <c r="EVT6" s="138"/>
      <c r="EVU6" s="138"/>
      <c r="EVV6" s="138"/>
      <c r="EVW6" s="138"/>
      <c r="EVX6" s="138"/>
      <c r="EVY6" s="138"/>
      <c r="EVZ6" s="138"/>
      <c r="EWA6" s="138"/>
      <c r="EWB6" s="138"/>
      <c r="EWC6" s="138"/>
      <c r="EWD6" s="138"/>
      <c r="EWE6" s="138"/>
      <c r="EWF6" s="138"/>
      <c r="EWG6" s="138"/>
      <c r="EWH6" s="138"/>
      <c r="EWI6" s="138"/>
      <c r="EWJ6" s="138"/>
      <c r="EWK6" s="138"/>
      <c r="EWL6" s="138"/>
      <c r="EWM6" s="138"/>
      <c r="EWN6" s="138"/>
      <c r="EWO6" s="138"/>
      <c r="EWP6" s="138"/>
      <c r="EWQ6" s="138"/>
      <c r="EWR6" s="138"/>
      <c r="EWS6" s="138"/>
      <c r="EWT6" s="138"/>
      <c r="EWU6" s="138"/>
      <c r="EWV6" s="138"/>
      <c r="EWW6" s="138"/>
      <c r="EWX6" s="138"/>
      <c r="EWY6" s="138"/>
      <c r="EWZ6" s="138"/>
      <c r="EXA6" s="138"/>
      <c r="EXB6" s="138"/>
      <c r="EXC6" s="138"/>
      <c r="EXD6" s="138"/>
      <c r="EXE6" s="138"/>
      <c r="EXF6" s="138"/>
      <c r="EXG6" s="138"/>
      <c r="EXH6" s="138"/>
      <c r="EXI6" s="138"/>
      <c r="EXJ6" s="138"/>
      <c r="EXK6" s="138"/>
      <c r="EXL6" s="138"/>
      <c r="EXM6" s="138"/>
      <c r="EXN6" s="138"/>
      <c r="EXO6" s="138"/>
      <c r="EXP6" s="138"/>
      <c r="EXQ6" s="138"/>
      <c r="EXR6" s="138"/>
      <c r="EXS6" s="138"/>
      <c r="EXT6" s="138"/>
      <c r="EXU6" s="138"/>
      <c r="EXV6" s="138"/>
      <c r="EXW6" s="138"/>
      <c r="EXX6" s="138"/>
      <c r="EXY6" s="138"/>
      <c r="EXZ6" s="138"/>
      <c r="EYA6" s="138"/>
      <c r="EYB6" s="138"/>
      <c r="EYC6" s="138"/>
      <c r="EYD6" s="138"/>
      <c r="EYE6" s="138"/>
      <c r="EYF6" s="138"/>
      <c r="EYG6" s="138"/>
      <c r="EYH6" s="138"/>
      <c r="EYI6" s="138"/>
      <c r="EYJ6" s="138"/>
      <c r="EYK6" s="138"/>
      <c r="EYL6" s="138"/>
      <c r="EYM6" s="138"/>
      <c r="EYN6" s="138"/>
      <c r="EYO6" s="138"/>
      <c r="EYP6" s="138"/>
      <c r="EYQ6" s="138"/>
      <c r="EYR6" s="138"/>
      <c r="EYS6" s="138"/>
      <c r="EYT6" s="138"/>
      <c r="EYU6" s="138"/>
      <c r="EYV6" s="138"/>
      <c r="EYW6" s="138"/>
      <c r="EYX6" s="138"/>
      <c r="EYY6" s="138"/>
      <c r="EYZ6" s="138"/>
      <c r="EZA6" s="138"/>
      <c r="EZB6" s="138"/>
      <c r="EZC6" s="138"/>
      <c r="EZD6" s="138"/>
      <c r="EZE6" s="138"/>
      <c r="EZF6" s="138"/>
      <c r="EZG6" s="138"/>
      <c r="EZH6" s="138"/>
      <c r="EZI6" s="138"/>
      <c r="EZJ6" s="138"/>
      <c r="EZK6" s="138"/>
      <c r="EZL6" s="138"/>
      <c r="EZM6" s="138"/>
      <c r="EZN6" s="138"/>
      <c r="EZO6" s="138"/>
      <c r="EZP6" s="138"/>
      <c r="EZQ6" s="138"/>
      <c r="EZR6" s="138"/>
      <c r="EZS6" s="138"/>
      <c r="EZT6" s="138"/>
      <c r="EZU6" s="138"/>
      <c r="EZV6" s="138"/>
      <c r="EZW6" s="138"/>
      <c r="EZX6" s="138"/>
      <c r="EZY6" s="138"/>
      <c r="EZZ6" s="138"/>
      <c r="FAA6" s="138"/>
      <c r="FAB6" s="138"/>
      <c r="FAC6" s="138"/>
      <c r="FAD6" s="138"/>
      <c r="FAE6" s="138"/>
      <c r="FAF6" s="138"/>
      <c r="FAG6" s="138"/>
      <c r="FAH6" s="138"/>
      <c r="FAI6" s="138"/>
      <c r="FAJ6" s="138"/>
      <c r="FAK6" s="138"/>
      <c r="FAL6" s="138"/>
      <c r="FAM6" s="138"/>
      <c r="FAN6" s="138"/>
      <c r="FAO6" s="138"/>
      <c r="FAP6" s="138"/>
      <c r="FAQ6" s="138"/>
      <c r="FAR6" s="138"/>
      <c r="FAS6" s="138"/>
      <c r="FAT6" s="138"/>
      <c r="FAU6" s="138"/>
      <c r="FAV6" s="138"/>
      <c r="FAW6" s="138"/>
      <c r="FAX6" s="138"/>
      <c r="FAY6" s="138"/>
      <c r="FAZ6" s="138"/>
      <c r="FBA6" s="138"/>
      <c r="FBB6" s="138"/>
      <c r="FBC6" s="138"/>
      <c r="FBD6" s="138"/>
      <c r="FBE6" s="138"/>
      <c r="FBF6" s="138"/>
      <c r="FBG6" s="138"/>
      <c r="FBH6" s="138"/>
      <c r="FBI6" s="138"/>
      <c r="FBJ6" s="138"/>
      <c r="FBK6" s="138"/>
      <c r="FBL6" s="138"/>
      <c r="FBM6" s="138"/>
      <c r="FBN6" s="138"/>
      <c r="FBO6" s="138"/>
      <c r="FBP6" s="138"/>
      <c r="FBQ6" s="138"/>
      <c r="FBR6" s="138"/>
      <c r="FBS6" s="138"/>
      <c r="FBT6" s="138"/>
      <c r="FBU6" s="138"/>
      <c r="FBV6" s="138"/>
      <c r="FBW6" s="138"/>
      <c r="FBX6" s="138"/>
      <c r="FBY6" s="138"/>
      <c r="FBZ6" s="138"/>
      <c r="FCA6" s="138"/>
      <c r="FCB6" s="138"/>
      <c r="FCC6" s="138"/>
      <c r="FCD6" s="138"/>
      <c r="FCE6" s="138"/>
      <c r="FCF6" s="138"/>
      <c r="FCG6" s="138"/>
      <c r="FCH6" s="138"/>
      <c r="FCI6" s="138"/>
      <c r="FCJ6" s="138"/>
      <c r="FCK6" s="138"/>
      <c r="FCL6" s="138"/>
      <c r="FCM6" s="138"/>
      <c r="FCN6" s="138"/>
      <c r="FCO6" s="138"/>
      <c r="FCP6" s="138"/>
      <c r="FCQ6" s="138"/>
      <c r="FCR6" s="138"/>
      <c r="FCS6" s="138"/>
      <c r="FCT6" s="138"/>
      <c r="FCU6" s="138"/>
      <c r="FCV6" s="138"/>
      <c r="FCW6" s="138"/>
      <c r="FCX6" s="138"/>
      <c r="FCY6" s="138"/>
      <c r="FCZ6" s="138"/>
      <c r="FDA6" s="138"/>
      <c r="FDB6" s="138"/>
      <c r="FDC6" s="138"/>
      <c r="FDD6" s="138"/>
      <c r="FDE6" s="138"/>
      <c r="FDF6" s="138"/>
      <c r="FDG6" s="138"/>
      <c r="FDH6" s="138"/>
      <c r="FDI6" s="138"/>
      <c r="FDJ6" s="138"/>
      <c r="FDK6" s="138"/>
      <c r="FDL6" s="138"/>
      <c r="FDM6" s="138"/>
      <c r="FDN6" s="138"/>
      <c r="FDO6" s="138"/>
      <c r="FDP6" s="138"/>
      <c r="FDQ6" s="138"/>
      <c r="FDR6" s="138"/>
      <c r="FDS6" s="138"/>
      <c r="FDT6" s="138"/>
      <c r="FDU6" s="138"/>
      <c r="FDV6" s="138"/>
      <c r="FDW6" s="138"/>
      <c r="FDX6" s="138"/>
      <c r="FDY6" s="138"/>
      <c r="FDZ6" s="138"/>
      <c r="FEA6" s="138"/>
      <c r="FEB6" s="138"/>
      <c r="FEC6" s="138"/>
      <c r="FED6" s="138"/>
      <c r="FEE6" s="138"/>
      <c r="FEF6" s="138"/>
      <c r="FEG6" s="138"/>
      <c r="FEH6" s="138"/>
      <c r="FEI6" s="138"/>
      <c r="FEJ6" s="138"/>
      <c r="FEK6" s="138"/>
      <c r="FEL6" s="138"/>
      <c r="FEM6" s="138"/>
      <c r="FEN6" s="138"/>
      <c r="FEO6" s="138"/>
      <c r="FEP6" s="138"/>
      <c r="FEQ6" s="138"/>
      <c r="FER6" s="138"/>
      <c r="FES6" s="138"/>
      <c r="FET6" s="138"/>
      <c r="FEU6" s="138"/>
      <c r="FEV6" s="138"/>
      <c r="FEW6" s="138"/>
      <c r="FEX6" s="138"/>
      <c r="FEY6" s="138"/>
      <c r="FEZ6" s="138"/>
      <c r="FFA6" s="138"/>
      <c r="FFB6" s="138"/>
      <c r="FFC6" s="138"/>
      <c r="FFD6" s="138"/>
      <c r="FFE6" s="138"/>
      <c r="FFF6" s="138"/>
      <c r="FFG6" s="138"/>
      <c r="FFH6" s="138"/>
      <c r="FFI6" s="138"/>
      <c r="FFJ6" s="138"/>
      <c r="FFK6" s="138"/>
      <c r="FFL6" s="138"/>
      <c r="FFM6" s="138"/>
      <c r="FFN6" s="138"/>
      <c r="FFO6" s="138"/>
      <c r="FFP6" s="138"/>
      <c r="FFQ6" s="138"/>
      <c r="FFR6" s="138"/>
      <c r="FFS6" s="138"/>
      <c r="FFT6" s="138"/>
      <c r="FFU6" s="138"/>
      <c r="FFV6" s="138"/>
      <c r="FFW6" s="138"/>
      <c r="FFX6" s="138"/>
      <c r="FFY6" s="138"/>
      <c r="FFZ6" s="138"/>
      <c r="FGA6" s="138"/>
      <c r="FGB6" s="138"/>
      <c r="FGC6" s="138"/>
      <c r="FGD6" s="138"/>
      <c r="FGE6" s="138"/>
      <c r="FGF6" s="138"/>
      <c r="FGG6" s="138"/>
      <c r="FGH6" s="138"/>
      <c r="FGI6" s="138"/>
      <c r="FGJ6" s="138"/>
      <c r="FGK6" s="138"/>
      <c r="FGL6" s="138"/>
      <c r="FGM6" s="138"/>
      <c r="FGN6" s="138"/>
      <c r="FGO6" s="138"/>
      <c r="FGP6" s="138"/>
      <c r="FGQ6" s="138"/>
      <c r="FGR6" s="138"/>
      <c r="FGS6" s="138"/>
      <c r="FGT6" s="138"/>
      <c r="FGU6" s="138"/>
      <c r="FGV6" s="138"/>
      <c r="FGW6" s="138"/>
      <c r="FGX6" s="138"/>
      <c r="FGY6" s="138"/>
      <c r="FGZ6" s="138"/>
      <c r="FHA6" s="138"/>
      <c r="FHB6" s="138"/>
      <c r="FHC6" s="138"/>
      <c r="FHD6" s="138"/>
      <c r="FHE6" s="138"/>
      <c r="FHF6" s="138"/>
      <c r="FHG6" s="138"/>
      <c r="FHH6" s="138"/>
      <c r="FHI6" s="138"/>
      <c r="FHJ6" s="138"/>
      <c r="FHK6" s="138"/>
      <c r="FHL6" s="138"/>
      <c r="FHM6" s="138"/>
      <c r="FHN6" s="138"/>
      <c r="FHO6" s="138"/>
      <c r="FHP6" s="138"/>
      <c r="FHQ6" s="138"/>
      <c r="FHR6" s="138"/>
      <c r="FHS6" s="138"/>
      <c r="FHT6" s="138"/>
      <c r="FHU6" s="138"/>
      <c r="FHV6" s="138"/>
      <c r="FHW6" s="138"/>
      <c r="FHX6" s="138"/>
      <c r="FHY6" s="138"/>
      <c r="FHZ6" s="138"/>
      <c r="FIA6" s="138"/>
      <c r="FIB6" s="138"/>
      <c r="FIC6" s="138"/>
      <c r="FID6" s="138"/>
      <c r="FIE6" s="138"/>
      <c r="FIF6" s="138"/>
      <c r="FIG6" s="138"/>
      <c r="FIH6" s="138"/>
      <c r="FII6" s="138"/>
      <c r="FIJ6" s="138"/>
      <c r="FIK6" s="138"/>
      <c r="FIL6" s="138"/>
      <c r="FIM6" s="138"/>
      <c r="FIN6" s="138"/>
      <c r="FIO6" s="138"/>
      <c r="FIP6" s="138"/>
      <c r="FIQ6" s="138"/>
      <c r="FIR6" s="138"/>
      <c r="FIS6" s="138"/>
      <c r="FIT6" s="138"/>
      <c r="FIU6" s="138"/>
      <c r="FIV6" s="138"/>
      <c r="FIW6" s="138"/>
      <c r="FIX6" s="138"/>
      <c r="FIY6" s="138"/>
      <c r="FIZ6" s="138"/>
      <c r="FJA6" s="138"/>
      <c r="FJB6" s="138"/>
      <c r="FJC6" s="138"/>
      <c r="FJD6" s="138"/>
      <c r="FJE6" s="138"/>
      <c r="FJF6" s="138"/>
      <c r="FJG6" s="138"/>
      <c r="FJH6" s="138"/>
      <c r="FJI6" s="138"/>
      <c r="FJJ6" s="138"/>
      <c r="FJK6" s="138"/>
      <c r="FJL6" s="138"/>
      <c r="FJM6" s="138"/>
      <c r="FJN6" s="138"/>
      <c r="FJO6" s="138"/>
      <c r="FJP6" s="138"/>
      <c r="FJQ6" s="138"/>
      <c r="FJR6" s="138"/>
      <c r="FJS6" s="138"/>
      <c r="FJT6" s="138"/>
      <c r="FJU6" s="138"/>
      <c r="FJV6" s="138"/>
      <c r="FJW6" s="138"/>
      <c r="FJX6" s="138"/>
      <c r="FJY6" s="138"/>
      <c r="FJZ6" s="138"/>
      <c r="FKA6" s="138"/>
      <c r="FKB6" s="138"/>
      <c r="FKC6" s="138"/>
      <c r="FKD6" s="138"/>
      <c r="FKE6" s="138"/>
      <c r="FKF6" s="138"/>
      <c r="FKG6" s="138"/>
      <c r="FKH6" s="138"/>
      <c r="FKI6" s="138"/>
      <c r="FKJ6" s="138"/>
      <c r="FKK6" s="138"/>
      <c r="FKL6" s="138"/>
      <c r="FKM6" s="138"/>
      <c r="FKN6" s="138"/>
      <c r="FKO6" s="138"/>
      <c r="FKP6" s="138"/>
      <c r="FKQ6" s="138"/>
      <c r="FKR6" s="138"/>
      <c r="FKS6" s="138"/>
      <c r="FKT6" s="138"/>
      <c r="FKU6" s="138"/>
      <c r="FKV6" s="138"/>
      <c r="FKW6" s="138"/>
      <c r="FKX6" s="138"/>
      <c r="FKY6" s="138"/>
      <c r="FKZ6" s="138"/>
      <c r="FLA6" s="138"/>
      <c r="FLB6" s="138"/>
      <c r="FLC6" s="138"/>
      <c r="FLD6" s="138"/>
      <c r="FLE6" s="138"/>
      <c r="FLF6" s="138"/>
      <c r="FLG6" s="138"/>
      <c r="FLH6" s="138"/>
      <c r="FLI6" s="138"/>
      <c r="FLJ6" s="138"/>
      <c r="FLK6" s="138"/>
      <c r="FLL6" s="138"/>
      <c r="FLM6" s="138"/>
      <c r="FLN6" s="138"/>
      <c r="FLO6" s="138"/>
      <c r="FLP6" s="138"/>
      <c r="FLQ6" s="138"/>
      <c r="FLR6" s="138"/>
      <c r="FLS6" s="138"/>
      <c r="FLT6" s="138"/>
      <c r="FLU6" s="138"/>
      <c r="FLV6" s="138"/>
      <c r="FLW6" s="138"/>
      <c r="FLX6" s="138"/>
      <c r="FLY6" s="138"/>
      <c r="FLZ6" s="138"/>
      <c r="FMA6" s="138"/>
      <c r="FMB6" s="138"/>
      <c r="FMC6" s="138"/>
      <c r="FMD6" s="138"/>
      <c r="FME6" s="138"/>
      <c r="FMF6" s="138"/>
      <c r="FMG6" s="138"/>
      <c r="FMH6" s="138"/>
      <c r="FMI6" s="138"/>
      <c r="FMJ6" s="138"/>
      <c r="FMK6" s="138"/>
      <c r="FML6" s="138"/>
      <c r="FMM6" s="138"/>
      <c r="FMN6" s="138"/>
      <c r="FMO6" s="138"/>
      <c r="FMP6" s="138"/>
      <c r="FMQ6" s="138"/>
      <c r="FMR6" s="138"/>
      <c r="FMS6" s="138"/>
      <c r="FMT6" s="138"/>
      <c r="FMU6" s="138"/>
      <c r="FMV6" s="138"/>
      <c r="FMW6" s="138"/>
      <c r="FMX6" s="138"/>
      <c r="FMY6" s="138"/>
      <c r="FMZ6" s="138"/>
      <c r="FNA6" s="138"/>
      <c r="FNB6" s="138"/>
      <c r="FNC6" s="138"/>
      <c r="FND6" s="138"/>
      <c r="FNE6" s="138"/>
      <c r="FNF6" s="138"/>
      <c r="FNG6" s="138"/>
      <c r="FNH6" s="138"/>
      <c r="FNI6" s="138"/>
      <c r="FNJ6" s="138"/>
      <c r="FNK6" s="138"/>
      <c r="FNL6" s="138"/>
      <c r="FNM6" s="138"/>
      <c r="FNN6" s="138"/>
      <c r="FNO6" s="138"/>
      <c r="FNP6" s="138"/>
      <c r="FNQ6" s="138"/>
      <c r="FNR6" s="138"/>
      <c r="FNS6" s="138"/>
      <c r="FNT6" s="138"/>
      <c r="FNU6" s="138"/>
      <c r="FNV6" s="138"/>
      <c r="FNW6" s="138"/>
      <c r="FNX6" s="138"/>
      <c r="FNY6" s="138"/>
      <c r="FNZ6" s="138"/>
      <c r="FOA6" s="138"/>
      <c r="FOB6" s="138"/>
      <c r="FOC6" s="138"/>
      <c r="FOD6" s="138"/>
      <c r="FOE6" s="138"/>
      <c r="FOF6" s="138"/>
      <c r="FOG6" s="138"/>
      <c r="FOH6" s="138"/>
      <c r="FOI6" s="138"/>
      <c r="FOJ6" s="138"/>
      <c r="FOK6" s="138"/>
      <c r="FOL6" s="138"/>
      <c r="FOM6" s="138"/>
      <c r="FON6" s="138"/>
      <c r="FOO6" s="138"/>
      <c r="FOP6" s="138"/>
      <c r="FOQ6" s="138"/>
      <c r="FOR6" s="138"/>
      <c r="FOS6" s="138"/>
      <c r="FOT6" s="138"/>
      <c r="FOU6" s="138"/>
      <c r="FOV6" s="138"/>
      <c r="FOW6" s="138"/>
      <c r="FOX6" s="138"/>
      <c r="FOY6" s="138"/>
      <c r="FOZ6" s="138"/>
      <c r="FPA6" s="138"/>
      <c r="FPB6" s="138"/>
      <c r="FPC6" s="138"/>
      <c r="FPD6" s="138"/>
      <c r="FPE6" s="138"/>
      <c r="FPF6" s="138"/>
      <c r="FPG6" s="138"/>
      <c r="FPH6" s="138"/>
      <c r="FPI6" s="138"/>
      <c r="FPJ6" s="138"/>
      <c r="FPK6" s="138"/>
      <c r="FPL6" s="138"/>
      <c r="FPM6" s="138"/>
      <c r="FPN6" s="138"/>
      <c r="FPO6" s="138"/>
      <c r="FPP6" s="138"/>
      <c r="FPQ6" s="138"/>
      <c r="FPR6" s="138"/>
      <c r="FPS6" s="138"/>
      <c r="FPT6" s="138"/>
      <c r="FPU6" s="138"/>
      <c r="FPV6" s="138"/>
      <c r="FPW6" s="138"/>
      <c r="FPX6" s="138"/>
      <c r="FPY6" s="138"/>
      <c r="FPZ6" s="138"/>
      <c r="FQA6" s="138"/>
      <c r="FQB6" s="138"/>
      <c r="FQC6" s="138"/>
      <c r="FQD6" s="138"/>
      <c r="FQE6" s="138"/>
      <c r="FQF6" s="138"/>
      <c r="FQG6" s="138"/>
      <c r="FQH6" s="138"/>
      <c r="FQI6" s="138"/>
      <c r="FQJ6" s="138"/>
      <c r="FQK6" s="138"/>
      <c r="FQL6" s="138"/>
      <c r="FQM6" s="138"/>
      <c r="FQN6" s="138"/>
      <c r="FQO6" s="138"/>
      <c r="FQP6" s="138"/>
      <c r="FQQ6" s="138"/>
      <c r="FQR6" s="138"/>
      <c r="FQS6" s="138"/>
      <c r="FQT6" s="138"/>
      <c r="FQU6" s="138"/>
      <c r="FQV6" s="138"/>
      <c r="FQW6" s="138"/>
      <c r="FQX6" s="138"/>
      <c r="FQY6" s="138"/>
      <c r="FQZ6" s="138"/>
      <c r="FRA6" s="138"/>
      <c r="FRB6" s="138"/>
      <c r="FRC6" s="138"/>
      <c r="FRD6" s="138"/>
      <c r="FRE6" s="138"/>
      <c r="FRF6" s="138"/>
      <c r="FRG6" s="138"/>
      <c r="FRH6" s="138"/>
      <c r="FRI6" s="138"/>
      <c r="FRJ6" s="138"/>
      <c r="FRK6" s="138"/>
      <c r="FRL6" s="138"/>
      <c r="FRM6" s="138"/>
      <c r="FRN6" s="138"/>
      <c r="FRO6" s="138"/>
      <c r="FRP6" s="138"/>
      <c r="FRQ6" s="138"/>
      <c r="FRR6" s="138"/>
      <c r="FRS6" s="138"/>
      <c r="FRT6" s="138"/>
      <c r="FRU6" s="138"/>
      <c r="FRV6" s="138"/>
      <c r="FRW6" s="138"/>
      <c r="FRX6" s="138"/>
      <c r="FRY6" s="138"/>
      <c r="FRZ6" s="138"/>
      <c r="FSA6" s="138"/>
      <c r="FSB6" s="138"/>
      <c r="FSC6" s="138"/>
      <c r="FSD6" s="138"/>
      <c r="FSE6" s="138"/>
      <c r="FSF6" s="138"/>
      <c r="FSG6" s="138"/>
      <c r="FSH6" s="138"/>
      <c r="FSI6" s="138"/>
      <c r="FSJ6" s="138"/>
      <c r="FSK6" s="138"/>
      <c r="FSL6" s="138"/>
      <c r="FSM6" s="138"/>
      <c r="FSN6" s="138"/>
      <c r="FSO6" s="138"/>
      <c r="FSP6" s="138"/>
      <c r="FSQ6" s="138"/>
      <c r="FSR6" s="138"/>
      <c r="FSS6" s="138"/>
      <c r="FST6" s="138"/>
      <c r="FSU6" s="138"/>
      <c r="FSV6" s="138"/>
      <c r="FSW6" s="138"/>
      <c r="FSX6" s="138"/>
      <c r="FSY6" s="138"/>
      <c r="FSZ6" s="138"/>
      <c r="FTA6" s="138"/>
      <c r="FTB6" s="138"/>
      <c r="FTC6" s="138"/>
      <c r="FTD6" s="138"/>
      <c r="FTE6" s="138"/>
      <c r="FTF6" s="138"/>
      <c r="FTG6" s="138"/>
      <c r="FTH6" s="138"/>
      <c r="FTI6" s="138"/>
      <c r="FTJ6" s="138"/>
      <c r="FTK6" s="138"/>
      <c r="FTL6" s="138"/>
      <c r="FTM6" s="138"/>
      <c r="FTN6" s="138"/>
      <c r="FTO6" s="138"/>
      <c r="FTP6" s="138"/>
      <c r="FTQ6" s="138"/>
      <c r="FTR6" s="138"/>
      <c r="FTS6" s="138"/>
      <c r="FTT6" s="138"/>
      <c r="FTU6" s="138"/>
      <c r="FTV6" s="138"/>
      <c r="FTW6" s="138"/>
      <c r="FTX6" s="138"/>
      <c r="FTY6" s="138"/>
      <c r="FTZ6" s="138"/>
      <c r="FUA6" s="138"/>
      <c r="FUB6" s="138"/>
      <c r="FUC6" s="138"/>
      <c r="FUD6" s="138"/>
      <c r="FUE6" s="138"/>
      <c r="FUF6" s="138"/>
      <c r="FUG6" s="138"/>
      <c r="FUH6" s="138"/>
      <c r="FUI6" s="138"/>
      <c r="FUJ6" s="138"/>
      <c r="FUK6" s="138"/>
      <c r="FUL6" s="138"/>
      <c r="FUM6" s="138"/>
      <c r="FUN6" s="138"/>
      <c r="FUO6" s="138"/>
      <c r="FUP6" s="138"/>
      <c r="FUQ6" s="138"/>
      <c r="FUR6" s="138"/>
      <c r="FUS6" s="138"/>
      <c r="FUT6" s="138"/>
      <c r="FUU6" s="138"/>
      <c r="FUV6" s="138"/>
      <c r="FUW6" s="138"/>
      <c r="FUX6" s="138"/>
      <c r="FUY6" s="138"/>
      <c r="FUZ6" s="138"/>
      <c r="FVA6" s="138"/>
      <c r="FVB6" s="138"/>
      <c r="FVC6" s="138"/>
      <c r="FVD6" s="138"/>
      <c r="FVE6" s="138"/>
      <c r="FVF6" s="138"/>
      <c r="FVG6" s="138"/>
      <c r="FVH6" s="138"/>
      <c r="FVI6" s="138"/>
      <c r="FVJ6" s="138"/>
      <c r="FVK6" s="138"/>
      <c r="FVL6" s="138"/>
      <c r="FVM6" s="138"/>
      <c r="FVN6" s="138"/>
      <c r="FVO6" s="138"/>
      <c r="FVP6" s="138"/>
      <c r="FVQ6" s="138"/>
      <c r="FVR6" s="138"/>
      <c r="FVS6" s="138"/>
      <c r="FVT6" s="138"/>
      <c r="FVU6" s="138"/>
      <c r="FVV6" s="138"/>
      <c r="FVW6" s="138"/>
      <c r="FVX6" s="138"/>
      <c r="FVY6" s="138"/>
      <c r="FVZ6" s="138"/>
      <c r="FWA6" s="138"/>
      <c r="FWB6" s="138"/>
      <c r="FWC6" s="138"/>
      <c r="FWD6" s="138"/>
      <c r="FWE6" s="138"/>
      <c r="FWF6" s="138"/>
      <c r="FWG6" s="138"/>
      <c r="FWH6" s="138"/>
      <c r="FWI6" s="138"/>
      <c r="FWJ6" s="138"/>
      <c r="FWK6" s="138"/>
      <c r="FWL6" s="138"/>
      <c r="FWM6" s="138"/>
      <c r="FWN6" s="138"/>
      <c r="FWO6" s="138"/>
      <c r="FWP6" s="138"/>
      <c r="FWQ6" s="138"/>
      <c r="FWR6" s="138"/>
      <c r="FWS6" s="138"/>
      <c r="FWT6" s="138"/>
      <c r="FWU6" s="138"/>
      <c r="FWV6" s="138"/>
      <c r="FWW6" s="138"/>
      <c r="FWX6" s="138"/>
      <c r="FWY6" s="138"/>
      <c r="FWZ6" s="138"/>
      <c r="FXA6" s="138"/>
      <c r="FXB6" s="138"/>
      <c r="FXC6" s="138"/>
      <c r="FXD6" s="138"/>
      <c r="FXE6" s="138"/>
      <c r="FXF6" s="138"/>
      <c r="FXG6" s="138"/>
      <c r="FXH6" s="138"/>
      <c r="FXI6" s="138"/>
      <c r="FXJ6" s="138"/>
      <c r="FXK6" s="138"/>
      <c r="FXL6" s="138"/>
      <c r="FXM6" s="138"/>
      <c r="FXN6" s="138"/>
      <c r="FXO6" s="138"/>
      <c r="FXP6" s="138"/>
      <c r="FXQ6" s="138"/>
      <c r="FXR6" s="138"/>
      <c r="FXS6" s="138"/>
      <c r="FXT6" s="138"/>
      <c r="FXU6" s="138"/>
      <c r="FXV6" s="138"/>
      <c r="FXW6" s="138"/>
      <c r="FXX6" s="138"/>
      <c r="FXY6" s="138"/>
      <c r="FXZ6" s="138"/>
      <c r="FYA6" s="138"/>
      <c r="FYB6" s="138"/>
      <c r="FYC6" s="138"/>
      <c r="FYD6" s="138"/>
      <c r="FYE6" s="138"/>
      <c r="FYF6" s="138"/>
      <c r="FYG6" s="138"/>
      <c r="FYH6" s="138"/>
      <c r="FYI6" s="138"/>
      <c r="FYJ6" s="138"/>
      <c r="FYK6" s="138"/>
      <c r="FYL6" s="138"/>
      <c r="FYM6" s="138"/>
      <c r="FYN6" s="138"/>
      <c r="FYO6" s="138"/>
      <c r="FYP6" s="138"/>
      <c r="FYQ6" s="138"/>
      <c r="FYR6" s="138"/>
      <c r="FYS6" s="138"/>
      <c r="FYT6" s="138"/>
      <c r="FYU6" s="138"/>
      <c r="FYV6" s="138"/>
      <c r="FYW6" s="138"/>
      <c r="FYX6" s="138"/>
      <c r="FYY6" s="138"/>
      <c r="FYZ6" s="138"/>
      <c r="FZA6" s="138"/>
      <c r="FZB6" s="138"/>
      <c r="FZC6" s="138"/>
      <c r="FZD6" s="138"/>
      <c r="FZE6" s="138"/>
      <c r="FZF6" s="138"/>
      <c r="FZG6" s="138"/>
      <c r="FZH6" s="138"/>
      <c r="FZI6" s="138"/>
      <c r="FZJ6" s="138"/>
      <c r="FZK6" s="138"/>
      <c r="FZL6" s="138"/>
      <c r="FZM6" s="138"/>
      <c r="FZN6" s="138"/>
      <c r="FZO6" s="138"/>
      <c r="FZP6" s="138"/>
      <c r="FZQ6" s="138"/>
      <c r="FZR6" s="138"/>
      <c r="FZS6" s="138"/>
      <c r="FZT6" s="138"/>
      <c r="FZU6" s="138"/>
      <c r="FZV6" s="138"/>
      <c r="FZW6" s="138"/>
      <c r="FZX6" s="138"/>
      <c r="FZY6" s="138"/>
      <c r="FZZ6" s="138"/>
      <c r="GAA6" s="138"/>
      <c r="GAB6" s="138"/>
      <c r="GAC6" s="138"/>
      <c r="GAD6" s="138"/>
      <c r="GAE6" s="138"/>
      <c r="GAF6" s="138"/>
      <c r="GAG6" s="138"/>
      <c r="GAH6" s="138"/>
      <c r="GAI6" s="138"/>
      <c r="GAJ6" s="138"/>
      <c r="GAK6" s="138"/>
      <c r="GAL6" s="138"/>
      <c r="GAM6" s="138"/>
      <c r="GAN6" s="138"/>
      <c r="GAO6" s="138"/>
      <c r="GAP6" s="138"/>
      <c r="GAQ6" s="138"/>
      <c r="GAR6" s="138"/>
      <c r="GAS6" s="138"/>
      <c r="GAT6" s="138"/>
      <c r="GAU6" s="138"/>
      <c r="GAV6" s="138"/>
      <c r="GAW6" s="138"/>
      <c r="GAX6" s="138"/>
      <c r="GAY6" s="138"/>
      <c r="GAZ6" s="138"/>
      <c r="GBA6" s="138"/>
      <c r="GBB6" s="138"/>
      <c r="GBC6" s="138"/>
      <c r="GBD6" s="138"/>
      <c r="GBE6" s="138"/>
      <c r="GBF6" s="138"/>
      <c r="GBG6" s="138"/>
      <c r="GBH6" s="138"/>
      <c r="GBI6" s="138"/>
      <c r="GBJ6" s="138"/>
      <c r="GBK6" s="138"/>
      <c r="GBL6" s="138"/>
      <c r="GBM6" s="138"/>
      <c r="GBN6" s="138"/>
      <c r="GBO6" s="138"/>
      <c r="GBP6" s="138"/>
      <c r="GBQ6" s="138"/>
      <c r="GBR6" s="138"/>
      <c r="GBS6" s="138"/>
      <c r="GBT6" s="138"/>
      <c r="GBU6" s="138"/>
      <c r="GBV6" s="138"/>
      <c r="GBW6" s="138"/>
      <c r="GBX6" s="138"/>
      <c r="GBY6" s="138"/>
      <c r="GBZ6" s="138"/>
      <c r="GCA6" s="138"/>
      <c r="GCB6" s="138"/>
      <c r="GCC6" s="138"/>
      <c r="GCD6" s="138"/>
      <c r="GCE6" s="138"/>
      <c r="GCF6" s="138"/>
      <c r="GCG6" s="138"/>
      <c r="GCH6" s="138"/>
      <c r="GCI6" s="138"/>
      <c r="GCJ6" s="138"/>
      <c r="GCK6" s="138"/>
      <c r="GCL6" s="138"/>
      <c r="GCM6" s="138"/>
      <c r="GCN6" s="138"/>
      <c r="GCO6" s="138"/>
      <c r="GCP6" s="138"/>
      <c r="GCQ6" s="138"/>
      <c r="GCR6" s="138"/>
      <c r="GCS6" s="138"/>
      <c r="GCT6" s="138"/>
      <c r="GCU6" s="138"/>
      <c r="GCV6" s="138"/>
      <c r="GCW6" s="138"/>
      <c r="GCX6" s="138"/>
      <c r="GCY6" s="138"/>
      <c r="GCZ6" s="138"/>
      <c r="GDA6" s="138"/>
      <c r="GDB6" s="138"/>
      <c r="GDC6" s="138"/>
      <c r="GDD6" s="138"/>
      <c r="GDE6" s="138"/>
      <c r="GDF6" s="138"/>
      <c r="GDG6" s="138"/>
      <c r="GDH6" s="138"/>
      <c r="GDI6" s="138"/>
      <c r="GDJ6" s="138"/>
      <c r="GDK6" s="138"/>
      <c r="GDL6" s="138"/>
      <c r="GDM6" s="138"/>
      <c r="GDN6" s="138"/>
      <c r="GDO6" s="138"/>
      <c r="GDP6" s="138"/>
      <c r="GDQ6" s="138"/>
      <c r="GDR6" s="138"/>
      <c r="GDS6" s="138"/>
      <c r="GDT6" s="138"/>
      <c r="GDU6" s="138"/>
      <c r="GDV6" s="138"/>
      <c r="GDW6" s="138"/>
      <c r="GDX6" s="138"/>
      <c r="GDY6" s="138"/>
      <c r="GDZ6" s="138"/>
      <c r="GEA6" s="138"/>
      <c r="GEB6" s="138"/>
      <c r="GEC6" s="138"/>
      <c r="GED6" s="138"/>
      <c r="GEE6" s="138"/>
      <c r="GEF6" s="138"/>
      <c r="GEG6" s="138"/>
      <c r="GEH6" s="138"/>
      <c r="GEI6" s="138"/>
      <c r="GEJ6" s="138"/>
      <c r="GEK6" s="138"/>
      <c r="GEL6" s="138"/>
      <c r="GEM6" s="138"/>
      <c r="GEN6" s="138"/>
      <c r="GEO6" s="138"/>
      <c r="GEP6" s="138"/>
      <c r="GEQ6" s="138"/>
      <c r="GER6" s="138"/>
      <c r="GES6" s="138"/>
      <c r="GET6" s="138"/>
      <c r="GEU6" s="138"/>
      <c r="GEV6" s="138"/>
      <c r="GEW6" s="138"/>
      <c r="GEX6" s="138"/>
      <c r="GEY6" s="138"/>
      <c r="GEZ6" s="138"/>
      <c r="GFA6" s="138"/>
      <c r="GFB6" s="138"/>
      <c r="GFC6" s="138"/>
      <c r="GFD6" s="138"/>
      <c r="GFE6" s="138"/>
      <c r="GFF6" s="138"/>
      <c r="GFG6" s="138"/>
      <c r="GFH6" s="138"/>
      <c r="GFI6" s="138"/>
      <c r="GFJ6" s="138"/>
      <c r="GFK6" s="138"/>
      <c r="GFL6" s="138"/>
      <c r="GFM6" s="138"/>
      <c r="GFN6" s="138"/>
      <c r="GFO6" s="138"/>
      <c r="GFP6" s="138"/>
      <c r="GFQ6" s="138"/>
      <c r="GFR6" s="138"/>
      <c r="GFS6" s="138"/>
      <c r="GFT6" s="138"/>
      <c r="GFU6" s="138"/>
      <c r="GFV6" s="138"/>
      <c r="GFW6" s="138"/>
      <c r="GFX6" s="138"/>
      <c r="GFY6" s="138"/>
      <c r="GFZ6" s="138"/>
      <c r="GGA6" s="138"/>
      <c r="GGB6" s="138"/>
      <c r="GGC6" s="138"/>
      <c r="GGD6" s="138"/>
      <c r="GGE6" s="138"/>
      <c r="GGF6" s="138"/>
      <c r="GGG6" s="138"/>
      <c r="GGH6" s="138"/>
      <c r="GGI6" s="138"/>
      <c r="GGJ6" s="138"/>
      <c r="GGK6" s="138"/>
      <c r="GGL6" s="138"/>
      <c r="GGM6" s="138"/>
      <c r="GGN6" s="138"/>
      <c r="GGO6" s="138"/>
      <c r="GGP6" s="138"/>
      <c r="GGQ6" s="138"/>
      <c r="GGR6" s="138"/>
      <c r="GGS6" s="138"/>
      <c r="GGT6" s="138"/>
      <c r="GGU6" s="138"/>
      <c r="GGV6" s="138"/>
      <c r="GGW6" s="138"/>
      <c r="GGX6" s="138"/>
      <c r="GGY6" s="138"/>
      <c r="GGZ6" s="138"/>
      <c r="GHA6" s="138"/>
      <c r="GHB6" s="138"/>
      <c r="GHC6" s="138"/>
      <c r="GHD6" s="138"/>
      <c r="GHE6" s="138"/>
      <c r="GHF6" s="138"/>
      <c r="GHG6" s="138"/>
      <c r="GHH6" s="138"/>
      <c r="GHI6" s="138"/>
      <c r="GHJ6" s="138"/>
      <c r="GHK6" s="138"/>
      <c r="GHL6" s="138"/>
      <c r="GHM6" s="138"/>
      <c r="GHN6" s="138"/>
      <c r="GHO6" s="138"/>
      <c r="GHP6" s="138"/>
      <c r="GHQ6" s="138"/>
      <c r="GHR6" s="138"/>
      <c r="GHS6" s="138"/>
      <c r="GHT6" s="138"/>
      <c r="GHU6" s="138"/>
      <c r="GHV6" s="138"/>
      <c r="GHW6" s="138"/>
      <c r="GHX6" s="138"/>
      <c r="GHY6" s="138"/>
      <c r="GHZ6" s="138"/>
      <c r="GIA6" s="138"/>
      <c r="GIB6" s="138"/>
      <c r="GIC6" s="138"/>
      <c r="GID6" s="138"/>
      <c r="GIE6" s="138"/>
      <c r="GIF6" s="138"/>
      <c r="GIG6" s="138"/>
      <c r="GIH6" s="138"/>
      <c r="GII6" s="138"/>
      <c r="GIJ6" s="138"/>
      <c r="GIK6" s="138"/>
      <c r="GIL6" s="138"/>
      <c r="GIM6" s="138"/>
      <c r="GIN6" s="138"/>
      <c r="GIO6" s="138"/>
      <c r="GIP6" s="138"/>
      <c r="GIQ6" s="138"/>
      <c r="GIR6" s="138"/>
      <c r="GIS6" s="138"/>
      <c r="GIT6" s="138"/>
      <c r="GIU6" s="138"/>
      <c r="GIV6" s="138"/>
      <c r="GIW6" s="138"/>
      <c r="GIX6" s="138"/>
      <c r="GIY6" s="138"/>
      <c r="GIZ6" s="138"/>
      <c r="GJA6" s="138"/>
      <c r="GJB6" s="138"/>
      <c r="GJC6" s="138"/>
      <c r="GJD6" s="138"/>
      <c r="GJE6" s="138"/>
      <c r="GJF6" s="138"/>
      <c r="GJG6" s="138"/>
      <c r="GJH6" s="138"/>
      <c r="GJI6" s="138"/>
      <c r="GJJ6" s="138"/>
      <c r="GJK6" s="138"/>
      <c r="GJL6" s="138"/>
      <c r="GJM6" s="138"/>
      <c r="GJN6" s="138"/>
      <c r="GJO6" s="138"/>
      <c r="GJP6" s="138"/>
      <c r="GJQ6" s="138"/>
      <c r="GJR6" s="138"/>
      <c r="GJS6" s="138"/>
      <c r="GJT6" s="138"/>
      <c r="GJU6" s="138"/>
      <c r="GJV6" s="138"/>
      <c r="GJW6" s="138"/>
      <c r="GJX6" s="138"/>
      <c r="GJY6" s="138"/>
      <c r="GJZ6" s="138"/>
      <c r="GKA6" s="138"/>
      <c r="GKB6" s="138"/>
      <c r="GKC6" s="138"/>
      <c r="GKD6" s="138"/>
      <c r="GKE6" s="138"/>
      <c r="GKF6" s="138"/>
      <c r="GKG6" s="138"/>
      <c r="GKH6" s="138"/>
      <c r="GKI6" s="138"/>
      <c r="GKJ6" s="138"/>
      <c r="GKK6" s="138"/>
      <c r="GKL6" s="138"/>
      <c r="GKM6" s="138"/>
      <c r="GKN6" s="138"/>
      <c r="GKO6" s="138"/>
      <c r="GKP6" s="138"/>
      <c r="GKQ6" s="138"/>
      <c r="GKR6" s="138"/>
      <c r="GKS6" s="138"/>
      <c r="GKT6" s="138"/>
      <c r="GKU6" s="138"/>
      <c r="GKV6" s="138"/>
      <c r="GKW6" s="138"/>
      <c r="GKX6" s="138"/>
      <c r="GKY6" s="138"/>
      <c r="GKZ6" s="138"/>
      <c r="GLA6" s="138"/>
      <c r="GLB6" s="138"/>
      <c r="GLC6" s="138"/>
      <c r="GLD6" s="138"/>
      <c r="GLE6" s="138"/>
      <c r="GLF6" s="138"/>
      <c r="GLG6" s="138"/>
      <c r="GLH6" s="138"/>
      <c r="GLI6" s="138"/>
      <c r="GLJ6" s="138"/>
      <c r="GLK6" s="138"/>
      <c r="GLL6" s="138"/>
      <c r="GLM6" s="138"/>
      <c r="GLN6" s="138"/>
      <c r="GLO6" s="138"/>
      <c r="GLP6" s="138"/>
      <c r="GLQ6" s="138"/>
      <c r="GLR6" s="138"/>
      <c r="GLS6" s="138"/>
      <c r="GLT6" s="138"/>
      <c r="GLU6" s="138"/>
      <c r="GLV6" s="138"/>
      <c r="GLW6" s="138"/>
      <c r="GLX6" s="138"/>
      <c r="GLY6" s="138"/>
      <c r="GLZ6" s="138"/>
      <c r="GMA6" s="138"/>
      <c r="GMB6" s="138"/>
      <c r="GMC6" s="138"/>
      <c r="GMD6" s="138"/>
      <c r="GME6" s="138"/>
      <c r="GMF6" s="138"/>
      <c r="GMG6" s="138"/>
      <c r="GMH6" s="138"/>
      <c r="GMI6" s="138"/>
      <c r="GMJ6" s="138"/>
      <c r="GMK6" s="138"/>
      <c r="GML6" s="138"/>
      <c r="GMM6" s="138"/>
      <c r="GMN6" s="138"/>
      <c r="GMO6" s="138"/>
      <c r="GMP6" s="138"/>
      <c r="GMQ6" s="138"/>
      <c r="GMR6" s="138"/>
      <c r="GMS6" s="138"/>
      <c r="GMT6" s="138"/>
      <c r="GMU6" s="138"/>
      <c r="GMV6" s="138"/>
      <c r="GMW6" s="138"/>
      <c r="GMX6" s="138"/>
      <c r="GMY6" s="138"/>
      <c r="GMZ6" s="138"/>
      <c r="GNA6" s="138"/>
      <c r="GNB6" s="138"/>
      <c r="GNC6" s="138"/>
      <c r="GND6" s="138"/>
      <c r="GNE6" s="138"/>
      <c r="GNF6" s="138"/>
      <c r="GNG6" s="138"/>
      <c r="GNH6" s="138"/>
      <c r="GNI6" s="138"/>
      <c r="GNJ6" s="138"/>
      <c r="GNK6" s="138"/>
      <c r="GNL6" s="138"/>
      <c r="GNM6" s="138"/>
      <c r="GNN6" s="138"/>
      <c r="GNO6" s="138"/>
      <c r="GNP6" s="138"/>
      <c r="GNQ6" s="138"/>
      <c r="GNR6" s="138"/>
      <c r="GNS6" s="138"/>
      <c r="GNT6" s="138"/>
      <c r="GNU6" s="138"/>
      <c r="GNV6" s="138"/>
      <c r="GNW6" s="138"/>
      <c r="GNX6" s="138"/>
      <c r="GNY6" s="138"/>
      <c r="GNZ6" s="138"/>
      <c r="GOA6" s="138"/>
      <c r="GOB6" s="138"/>
      <c r="GOC6" s="138"/>
      <c r="GOD6" s="138"/>
      <c r="GOE6" s="138"/>
      <c r="GOF6" s="138"/>
      <c r="GOG6" s="138"/>
      <c r="GOH6" s="138"/>
      <c r="GOI6" s="138"/>
      <c r="GOJ6" s="138"/>
      <c r="GOK6" s="138"/>
      <c r="GOL6" s="138"/>
      <c r="GOM6" s="138"/>
      <c r="GON6" s="138"/>
      <c r="GOO6" s="138"/>
      <c r="GOP6" s="138"/>
      <c r="GOQ6" s="138"/>
      <c r="GOR6" s="138"/>
      <c r="GOS6" s="138"/>
      <c r="GOT6" s="138"/>
      <c r="GOU6" s="138"/>
      <c r="GOV6" s="138"/>
      <c r="GOW6" s="138"/>
      <c r="GOX6" s="138"/>
      <c r="GOY6" s="138"/>
      <c r="GOZ6" s="138"/>
      <c r="GPA6" s="138"/>
      <c r="GPB6" s="138"/>
      <c r="GPC6" s="138"/>
      <c r="GPD6" s="138"/>
      <c r="GPE6" s="138"/>
      <c r="GPF6" s="138"/>
      <c r="GPG6" s="138"/>
      <c r="GPH6" s="138"/>
      <c r="GPI6" s="138"/>
      <c r="GPJ6" s="138"/>
      <c r="GPK6" s="138"/>
      <c r="GPL6" s="138"/>
      <c r="GPM6" s="138"/>
      <c r="GPN6" s="138"/>
      <c r="GPO6" s="138"/>
      <c r="GPP6" s="138"/>
      <c r="GPQ6" s="138"/>
      <c r="GPR6" s="138"/>
      <c r="GPS6" s="138"/>
      <c r="GPT6" s="138"/>
      <c r="GPU6" s="138"/>
      <c r="GPV6" s="138"/>
      <c r="GPW6" s="138"/>
      <c r="GPX6" s="138"/>
      <c r="GPY6" s="138"/>
      <c r="GPZ6" s="138"/>
      <c r="GQA6" s="138"/>
      <c r="GQB6" s="138"/>
      <c r="GQC6" s="138"/>
      <c r="GQD6" s="138"/>
      <c r="GQE6" s="138"/>
      <c r="GQF6" s="138"/>
      <c r="GQG6" s="138"/>
      <c r="GQH6" s="138"/>
      <c r="GQI6" s="138"/>
      <c r="GQJ6" s="138"/>
      <c r="GQK6" s="138"/>
      <c r="GQL6" s="138"/>
      <c r="GQM6" s="138"/>
      <c r="GQN6" s="138"/>
      <c r="GQO6" s="138"/>
      <c r="GQP6" s="138"/>
      <c r="GQQ6" s="138"/>
      <c r="GQR6" s="138"/>
      <c r="GQS6" s="138"/>
      <c r="GQT6" s="138"/>
      <c r="GQU6" s="138"/>
      <c r="GQV6" s="138"/>
      <c r="GQW6" s="138"/>
      <c r="GQX6" s="138"/>
      <c r="GQY6" s="138"/>
      <c r="GQZ6" s="138"/>
      <c r="GRA6" s="138"/>
      <c r="GRB6" s="138"/>
      <c r="GRC6" s="138"/>
      <c r="GRD6" s="138"/>
      <c r="GRE6" s="138"/>
      <c r="GRF6" s="138"/>
      <c r="GRG6" s="138"/>
      <c r="GRH6" s="138"/>
      <c r="GRI6" s="138"/>
      <c r="GRJ6" s="138"/>
      <c r="GRK6" s="138"/>
      <c r="GRL6" s="138"/>
      <c r="GRM6" s="138"/>
      <c r="GRN6" s="138"/>
      <c r="GRO6" s="138"/>
      <c r="GRP6" s="138"/>
      <c r="GRQ6" s="138"/>
      <c r="GRR6" s="138"/>
      <c r="GRS6" s="138"/>
      <c r="GRT6" s="138"/>
      <c r="GRU6" s="138"/>
      <c r="GRV6" s="138"/>
      <c r="GRW6" s="138"/>
      <c r="GRX6" s="138"/>
      <c r="GRY6" s="138"/>
      <c r="GRZ6" s="138"/>
      <c r="GSA6" s="138"/>
      <c r="GSB6" s="138"/>
      <c r="GSC6" s="138"/>
      <c r="GSD6" s="138"/>
      <c r="GSE6" s="138"/>
      <c r="GSF6" s="138"/>
      <c r="GSG6" s="138"/>
      <c r="GSH6" s="138"/>
      <c r="GSI6" s="138"/>
      <c r="GSJ6" s="138"/>
      <c r="GSK6" s="138"/>
      <c r="GSL6" s="138"/>
      <c r="GSM6" s="138"/>
      <c r="GSN6" s="138"/>
      <c r="GSO6" s="138"/>
      <c r="GSP6" s="138"/>
      <c r="GSQ6" s="138"/>
      <c r="GSR6" s="138"/>
      <c r="GSS6" s="138"/>
      <c r="GST6" s="138"/>
      <c r="GSU6" s="138"/>
      <c r="GSV6" s="138"/>
      <c r="GSW6" s="138"/>
      <c r="GSX6" s="138"/>
      <c r="GSY6" s="138"/>
      <c r="GSZ6" s="138"/>
      <c r="GTA6" s="138"/>
      <c r="GTB6" s="138"/>
      <c r="GTC6" s="138"/>
      <c r="GTD6" s="138"/>
      <c r="GTE6" s="138"/>
      <c r="GTF6" s="138"/>
      <c r="GTG6" s="138"/>
      <c r="GTH6" s="138"/>
      <c r="GTI6" s="138"/>
      <c r="GTJ6" s="138"/>
      <c r="GTK6" s="138"/>
      <c r="GTL6" s="138"/>
      <c r="GTM6" s="138"/>
      <c r="GTN6" s="138"/>
      <c r="GTO6" s="138"/>
      <c r="GTP6" s="138"/>
      <c r="GTQ6" s="138"/>
      <c r="GTR6" s="138"/>
      <c r="GTS6" s="138"/>
      <c r="GTT6" s="138"/>
      <c r="GTU6" s="138"/>
      <c r="GTV6" s="138"/>
      <c r="GTW6" s="138"/>
      <c r="GTX6" s="138"/>
      <c r="GTY6" s="138"/>
      <c r="GTZ6" s="138"/>
      <c r="GUA6" s="138"/>
      <c r="GUB6" s="138"/>
      <c r="GUC6" s="138"/>
      <c r="GUD6" s="138"/>
      <c r="GUE6" s="138"/>
      <c r="GUF6" s="138"/>
      <c r="GUG6" s="138"/>
      <c r="GUH6" s="138"/>
      <c r="GUI6" s="138"/>
      <c r="GUJ6" s="138"/>
      <c r="GUK6" s="138"/>
      <c r="GUL6" s="138"/>
      <c r="GUM6" s="138"/>
      <c r="GUN6" s="138"/>
      <c r="GUO6" s="138"/>
      <c r="GUP6" s="138"/>
      <c r="GUQ6" s="138"/>
      <c r="GUR6" s="138"/>
      <c r="GUS6" s="138"/>
      <c r="GUT6" s="138"/>
      <c r="GUU6" s="138"/>
      <c r="GUV6" s="138"/>
      <c r="GUW6" s="138"/>
      <c r="GUX6" s="138"/>
      <c r="GUY6" s="138"/>
      <c r="GUZ6" s="138"/>
      <c r="GVA6" s="138"/>
      <c r="GVB6" s="138"/>
      <c r="GVC6" s="138"/>
      <c r="GVD6" s="138"/>
      <c r="GVE6" s="138"/>
      <c r="GVF6" s="138"/>
      <c r="GVG6" s="138"/>
      <c r="GVH6" s="138"/>
      <c r="GVI6" s="138"/>
      <c r="GVJ6" s="138"/>
      <c r="GVK6" s="138"/>
      <c r="GVL6" s="138"/>
      <c r="GVM6" s="138"/>
      <c r="GVN6" s="138"/>
      <c r="GVO6" s="138"/>
      <c r="GVP6" s="138"/>
      <c r="GVQ6" s="138"/>
      <c r="GVR6" s="138"/>
      <c r="GVS6" s="138"/>
      <c r="GVT6" s="138"/>
      <c r="GVU6" s="138"/>
      <c r="GVV6" s="138"/>
      <c r="GVW6" s="138"/>
      <c r="GVX6" s="138"/>
      <c r="GVY6" s="138"/>
      <c r="GVZ6" s="138"/>
      <c r="GWA6" s="138"/>
      <c r="GWB6" s="138"/>
      <c r="GWC6" s="138"/>
      <c r="GWD6" s="138"/>
      <c r="GWE6" s="138"/>
      <c r="GWF6" s="138"/>
      <c r="GWG6" s="138"/>
      <c r="GWH6" s="138"/>
      <c r="GWI6" s="138"/>
      <c r="GWJ6" s="138"/>
      <c r="GWK6" s="138"/>
      <c r="GWL6" s="138"/>
      <c r="GWM6" s="138"/>
      <c r="GWN6" s="138"/>
      <c r="GWO6" s="138"/>
      <c r="GWP6" s="138"/>
      <c r="GWQ6" s="138"/>
      <c r="GWR6" s="138"/>
      <c r="GWS6" s="138"/>
      <c r="GWT6" s="138"/>
      <c r="GWU6" s="138"/>
      <c r="GWV6" s="138"/>
      <c r="GWW6" s="138"/>
      <c r="GWX6" s="138"/>
      <c r="GWY6" s="138"/>
      <c r="GWZ6" s="138"/>
      <c r="GXA6" s="138"/>
      <c r="GXB6" s="138"/>
      <c r="GXC6" s="138"/>
      <c r="GXD6" s="138"/>
      <c r="GXE6" s="138"/>
      <c r="GXF6" s="138"/>
      <c r="GXG6" s="138"/>
      <c r="GXH6" s="138"/>
      <c r="GXI6" s="138"/>
      <c r="GXJ6" s="138"/>
      <c r="GXK6" s="138"/>
      <c r="GXL6" s="138"/>
      <c r="GXM6" s="138"/>
      <c r="GXN6" s="138"/>
      <c r="GXO6" s="138"/>
      <c r="GXP6" s="138"/>
      <c r="GXQ6" s="138"/>
      <c r="GXR6" s="138"/>
      <c r="GXS6" s="138"/>
      <c r="GXT6" s="138"/>
      <c r="GXU6" s="138"/>
      <c r="GXV6" s="138"/>
      <c r="GXW6" s="138"/>
      <c r="GXX6" s="138"/>
      <c r="GXY6" s="138"/>
      <c r="GXZ6" s="138"/>
      <c r="GYA6" s="138"/>
      <c r="GYB6" s="138"/>
      <c r="GYC6" s="138"/>
      <c r="GYD6" s="138"/>
      <c r="GYE6" s="138"/>
      <c r="GYF6" s="138"/>
      <c r="GYG6" s="138"/>
      <c r="GYH6" s="138"/>
      <c r="GYI6" s="138"/>
      <c r="GYJ6" s="138"/>
      <c r="GYK6" s="138"/>
      <c r="GYL6" s="138"/>
      <c r="GYM6" s="138"/>
      <c r="GYN6" s="138"/>
      <c r="GYO6" s="138"/>
      <c r="GYP6" s="138"/>
      <c r="GYQ6" s="138"/>
      <c r="GYR6" s="138"/>
      <c r="GYS6" s="138"/>
      <c r="GYT6" s="138"/>
      <c r="GYU6" s="138"/>
      <c r="GYV6" s="138"/>
      <c r="GYW6" s="138"/>
      <c r="GYX6" s="138"/>
      <c r="GYY6" s="138"/>
      <c r="GYZ6" s="138"/>
      <c r="GZA6" s="138"/>
      <c r="GZB6" s="138"/>
      <c r="GZC6" s="138"/>
      <c r="GZD6" s="138"/>
      <c r="GZE6" s="138"/>
      <c r="GZF6" s="138"/>
      <c r="GZG6" s="138"/>
      <c r="GZH6" s="138"/>
      <c r="GZI6" s="138"/>
      <c r="GZJ6" s="138"/>
      <c r="GZK6" s="138"/>
      <c r="GZL6" s="138"/>
      <c r="GZM6" s="138"/>
      <c r="GZN6" s="138"/>
      <c r="GZO6" s="138"/>
      <c r="GZP6" s="138"/>
      <c r="GZQ6" s="138"/>
      <c r="GZR6" s="138"/>
      <c r="GZS6" s="138"/>
      <c r="GZT6" s="138"/>
      <c r="GZU6" s="138"/>
      <c r="GZV6" s="138"/>
      <c r="GZW6" s="138"/>
      <c r="GZX6" s="138"/>
      <c r="GZY6" s="138"/>
      <c r="GZZ6" s="138"/>
      <c r="HAA6" s="138"/>
      <c r="HAB6" s="138"/>
      <c r="HAC6" s="138"/>
      <c r="HAD6" s="138"/>
      <c r="HAE6" s="138"/>
      <c r="HAF6" s="138"/>
      <c r="HAG6" s="138"/>
      <c r="HAH6" s="138"/>
      <c r="HAI6" s="138"/>
      <c r="HAJ6" s="138"/>
      <c r="HAK6" s="138"/>
      <c r="HAL6" s="138"/>
      <c r="HAM6" s="138"/>
      <c r="HAN6" s="138"/>
      <c r="HAO6" s="138"/>
      <c r="HAP6" s="138"/>
      <c r="HAQ6" s="138"/>
      <c r="HAR6" s="138"/>
      <c r="HAS6" s="138"/>
      <c r="HAT6" s="138"/>
      <c r="HAU6" s="138"/>
      <c r="HAV6" s="138"/>
      <c r="HAW6" s="138"/>
      <c r="HAX6" s="138"/>
      <c r="HAY6" s="138"/>
      <c r="HAZ6" s="138"/>
      <c r="HBA6" s="138"/>
      <c r="HBB6" s="138"/>
      <c r="HBC6" s="138"/>
      <c r="HBD6" s="138"/>
      <c r="HBE6" s="138"/>
      <c r="HBF6" s="138"/>
      <c r="HBG6" s="138"/>
      <c r="HBH6" s="138"/>
      <c r="HBI6" s="138"/>
      <c r="HBJ6" s="138"/>
      <c r="HBK6" s="138"/>
      <c r="HBL6" s="138"/>
      <c r="HBM6" s="138"/>
      <c r="HBN6" s="138"/>
      <c r="HBO6" s="138"/>
      <c r="HBP6" s="138"/>
      <c r="HBQ6" s="138"/>
      <c r="HBR6" s="138"/>
      <c r="HBS6" s="138"/>
      <c r="HBT6" s="138"/>
      <c r="HBU6" s="138"/>
      <c r="HBV6" s="138"/>
      <c r="HBW6" s="138"/>
      <c r="HBX6" s="138"/>
      <c r="HBY6" s="138"/>
      <c r="HBZ6" s="138"/>
      <c r="HCA6" s="138"/>
      <c r="HCB6" s="138"/>
      <c r="HCC6" s="138"/>
      <c r="HCD6" s="138"/>
      <c r="HCE6" s="138"/>
      <c r="HCF6" s="138"/>
      <c r="HCG6" s="138"/>
      <c r="HCH6" s="138"/>
      <c r="HCI6" s="138"/>
      <c r="HCJ6" s="138"/>
      <c r="HCK6" s="138"/>
      <c r="HCL6" s="138"/>
      <c r="HCM6" s="138"/>
      <c r="HCN6" s="138"/>
      <c r="HCO6" s="138"/>
      <c r="HCP6" s="138"/>
      <c r="HCQ6" s="138"/>
      <c r="HCR6" s="138"/>
      <c r="HCS6" s="138"/>
      <c r="HCT6" s="138"/>
      <c r="HCU6" s="138"/>
      <c r="HCV6" s="138"/>
      <c r="HCW6" s="138"/>
      <c r="HCX6" s="138"/>
      <c r="HCY6" s="138"/>
      <c r="HCZ6" s="138"/>
      <c r="HDA6" s="138"/>
      <c r="HDB6" s="138"/>
      <c r="HDC6" s="138"/>
      <c r="HDD6" s="138"/>
      <c r="HDE6" s="138"/>
      <c r="HDF6" s="138"/>
      <c r="HDG6" s="138"/>
      <c r="HDH6" s="138"/>
      <c r="HDI6" s="138"/>
      <c r="HDJ6" s="138"/>
      <c r="HDK6" s="138"/>
      <c r="HDL6" s="138"/>
      <c r="HDM6" s="138"/>
      <c r="HDN6" s="138"/>
      <c r="HDO6" s="138"/>
      <c r="HDP6" s="138"/>
      <c r="HDQ6" s="138"/>
      <c r="HDR6" s="138"/>
      <c r="HDS6" s="138"/>
      <c r="HDT6" s="138"/>
      <c r="HDU6" s="138"/>
      <c r="HDV6" s="138"/>
      <c r="HDW6" s="138"/>
      <c r="HDX6" s="138"/>
      <c r="HDY6" s="138"/>
      <c r="HDZ6" s="138"/>
      <c r="HEA6" s="138"/>
      <c r="HEB6" s="138"/>
      <c r="HEC6" s="138"/>
      <c r="HED6" s="138"/>
      <c r="HEE6" s="138"/>
      <c r="HEF6" s="138"/>
      <c r="HEG6" s="138"/>
      <c r="HEH6" s="138"/>
      <c r="HEI6" s="138"/>
      <c r="HEJ6" s="138"/>
      <c r="HEK6" s="138"/>
      <c r="HEL6" s="138"/>
      <c r="HEM6" s="138"/>
      <c r="HEN6" s="138"/>
      <c r="HEO6" s="138"/>
      <c r="HEP6" s="138"/>
      <c r="HEQ6" s="138"/>
      <c r="HER6" s="138"/>
      <c r="HES6" s="138"/>
      <c r="HET6" s="138"/>
      <c r="HEU6" s="138"/>
      <c r="HEV6" s="138"/>
      <c r="HEW6" s="138"/>
      <c r="HEX6" s="138"/>
      <c r="HEY6" s="138"/>
      <c r="HEZ6" s="138"/>
      <c r="HFA6" s="138"/>
      <c r="HFB6" s="138"/>
      <c r="HFC6" s="138"/>
      <c r="HFD6" s="138"/>
      <c r="HFE6" s="138"/>
      <c r="HFF6" s="138"/>
      <c r="HFG6" s="138"/>
      <c r="HFH6" s="138"/>
      <c r="HFI6" s="138"/>
      <c r="HFJ6" s="138"/>
      <c r="HFK6" s="138"/>
      <c r="HFL6" s="138"/>
      <c r="HFM6" s="138"/>
      <c r="HFN6" s="138"/>
      <c r="HFO6" s="138"/>
      <c r="HFP6" s="138"/>
      <c r="HFQ6" s="138"/>
      <c r="HFR6" s="138"/>
      <c r="HFS6" s="138"/>
      <c r="HFT6" s="138"/>
      <c r="HFU6" s="138"/>
      <c r="HFV6" s="138"/>
      <c r="HFW6" s="138"/>
      <c r="HFX6" s="138"/>
      <c r="HFY6" s="138"/>
      <c r="HFZ6" s="138"/>
      <c r="HGA6" s="138"/>
      <c r="HGB6" s="138"/>
      <c r="HGC6" s="138"/>
      <c r="HGD6" s="138"/>
      <c r="HGE6" s="138"/>
      <c r="HGF6" s="138"/>
      <c r="HGG6" s="138"/>
      <c r="HGH6" s="138"/>
      <c r="HGI6" s="138"/>
      <c r="HGJ6" s="138"/>
      <c r="HGK6" s="138"/>
      <c r="HGL6" s="138"/>
      <c r="HGM6" s="138"/>
      <c r="HGN6" s="138"/>
      <c r="HGO6" s="138"/>
      <c r="HGP6" s="138"/>
      <c r="HGQ6" s="138"/>
      <c r="HGR6" s="138"/>
      <c r="HGS6" s="138"/>
      <c r="HGT6" s="138"/>
      <c r="HGU6" s="138"/>
      <c r="HGV6" s="138"/>
      <c r="HGW6" s="138"/>
      <c r="HGX6" s="138"/>
      <c r="HGY6" s="138"/>
      <c r="HGZ6" s="138"/>
      <c r="HHA6" s="138"/>
      <c r="HHB6" s="138"/>
      <c r="HHC6" s="138"/>
      <c r="HHD6" s="138"/>
      <c r="HHE6" s="138"/>
      <c r="HHF6" s="138"/>
      <c r="HHG6" s="138"/>
      <c r="HHH6" s="138"/>
      <c r="HHI6" s="138"/>
      <c r="HHJ6" s="138"/>
      <c r="HHK6" s="138"/>
      <c r="HHL6" s="138"/>
      <c r="HHM6" s="138"/>
      <c r="HHN6" s="138"/>
      <c r="HHO6" s="138"/>
      <c r="HHP6" s="138"/>
      <c r="HHQ6" s="138"/>
      <c r="HHR6" s="138"/>
      <c r="HHS6" s="138"/>
      <c r="HHT6" s="138"/>
      <c r="HHU6" s="138"/>
      <c r="HHV6" s="138"/>
      <c r="HHW6" s="138"/>
      <c r="HHX6" s="138"/>
      <c r="HHY6" s="138"/>
      <c r="HHZ6" s="138"/>
      <c r="HIA6" s="138"/>
      <c r="HIB6" s="138"/>
      <c r="HIC6" s="138"/>
      <c r="HID6" s="138"/>
      <c r="HIE6" s="138"/>
      <c r="HIF6" s="138"/>
      <c r="HIG6" s="138"/>
      <c r="HIH6" s="138"/>
      <c r="HII6" s="138"/>
      <c r="HIJ6" s="138"/>
      <c r="HIK6" s="138"/>
      <c r="HIL6" s="138"/>
      <c r="HIM6" s="138"/>
      <c r="HIN6" s="138"/>
      <c r="HIO6" s="138"/>
      <c r="HIP6" s="138"/>
      <c r="HIQ6" s="138"/>
      <c r="HIR6" s="138"/>
      <c r="HIS6" s="138"/>
      <c r="HIT6" s="138"/>
      <c r="HIU6" s="138"/>
      <c r="HIV6" s="138"/>
      <c r="HIW6" s="138"/>
      <c r="HIX6" s="138"/>
      <c r="HIY6" s="138"/>
      <c r="HIZ6" s="138"/>
      <c r="HJA6" s="138"/>
      <c r="HJB6" s="138"/>
      <c r="HJC6" s="138"/>
      <c r="HJD6" s="138"/>
      <c r="HJE6" s="138"/>
      <c r="HJF6" s="138"/>
      <c r="HJG6" s="138"/>
      <c r="HJH6" s="138"/>
      <c r="HJI6" s="138"/>
      <c r="HJJ6" s="138"/>
      <c r="HJK6" s="138"/>
      <c r="HJL6" s="138"/>
      <c r="HJM6" s="138"/>
      <c r="HJN6" s="138"/>
      <c r="HJO6" s="138"/>
      <c r="HJP6" s="138"/>
      <c r="HJQ6" s="138"/>
      <c r="HJR6" s="138"/>
      <c r="HJS6" s="138"/>
      <c r="HJT6" s="138"/>
      <c r="HJU6" s="138"/>
      <c r="HJV6" s="138"/>
      <c r="HJW6" s="138"/>
      <c r="HJX6" s="138"/>
      <c r="HJY6" s="138"/>
      <c r="HJZ6" s="138"/>
      <c r="HKA6" s="138"/>
      <c r="HKB6" s="138"/>
      <c r="HKC6" s="138"/>
      <c r="HKD6" s="138"/>
      <c r="HKE6" s="138"/>
      <c r="HKF6" s="138"/>
      <c r="HKG6" s="138"/>
      <c r="HKH6" s="138"/>
      <c r="HKI6" s="138"/>
      <c r="HKJ6" s="138"/>
      <c r="HKK6" s="138"/>
      <c r="HKL6" s="138"/>
      <c r="HKM6" s="138"/>
      <c r="HKN6" s="138"/>
      <c r="HKO6" s="138"/>
      <c r="HKP6" s="138"/>
      <c r="HKQ6" s="138"/>
      <c r="HKR6" s="138"/>
      <c r="HKS6" s="138"/>
      <c r="HKT6" s="138"/>
      <c r="HKU6" s="138"/>
      <c r="HKV6" s="138"/>
      <c r="HKW6" s="138"/>
      <c r="HKX6" s="138"/>
      <c r="HKY6" s="138"/>
      <c r="HKZ6" s="138"/>
      <c r="HLA6" s="138"/>
      <c r="HLB6" s="138"/>
      <c r="HLC6" s="138"/>
      <c r="HLD6" s="138"/>
      <c r="HLE6" s="138"/>
      <c r="HLF6" s="138"/>
      <c r="HLG6" s="138"/>
      <c r="HLH6" s="138"/>
      <c r="HLI6" s="138"/>
      <c r="HLJ6" s="138"/>
      <c r="HLK6" s="138"/>
      <c r="HLL6" s="138"/>
      <c r="HLM6" s="138"/>
      <c r="HLN6" s="138"/>
      <c r="HLO6" s="138"/>
      <c r="HLP6" s="138"/>
      <c r="HLQ6" s="138"/>
      <c r="HLR6" s="138"/>
      <c r="HLS6" s="138"/>
      <c r="HLT6" s="138"/>
      <c r="HLU6" s="138"/>
      <c r="HLV6" s="138"/>
      <c r="HLW6" s="138"/>
      <c r="HLX6" s="138"/>
      <c r="HLY6" s="138"/>
      <c r="HLZ6" s="138"/>
      <c r="HMA6" s="138"/>
      <c r="HMB6" s="138"/>
      <c r="HMC6" s="138"/>
      <c r="HMD6" s="138"/>
      <c r="HME6" s="138"/>
      <c r="HMF6" s="138"/>
      <c r="HMG6" s="138"/>
      <c r="HMH6" s="138"/>
      <c r="HMI6" s="138"/>
      <c r="HMJ6" s="138"/>
      <c r="HMK6" s="138"/>
      <c r="HML6" s="138"/>
      <c r="HMM6" s="138"/>
      <c r="HMN6" s="138"/>
      <c r="HMO6" s="138"/>
      <c r="HMP6" s="138"/>
      <c r="HMQ6" s="138"/>
      <c r="HMR6" s="138"/>
      <c r="HMS6" s="138"/>
      <c r="HMT6" s="138"/>
      <c r="HMU6" s="138"/>
      <c r="HMV6" s="138"/>
      <c r="HMW6" s="138"/>
      <c r="HMX6" s="138"/>
      <c r="HMY6" s="138"/>
      <c r="HMZ6" s="138"/>
      <c r="HNA6" s="138"/>
      <c r="HNB6" s="138"/>
      <c r="HNC6" s="138"/>
      <c r="HND6" s="138"/>
      <c r="HNE6" s="138"/>
      <c r="HNF6" s="138"/>
      <c r="HNG6" s="138"/>
      <c r="HNH6" s="138"/>
      <c r="HNI6" s="138"/>
      <c r="HNJ6" s="138"/>
      <c r="HNK6" s="138"/>
      <c r="HNL6" s="138"/>
      <c r="HNM6" s="138"/>
      <c r="HNN6" s="138"/>
      <c r="HNO6" s="138"/>
      <c r="HNP6" s="138"/>
      <c r="HNQ6" s="138"/>
      <c r="HNR6" s="138"/>
      <c r="HNS6" s="138"/>
      <c r="HNT6" s="138"/>
      <c r="HNU6" s="138"/>
      <c r="HNV6" s="138"/>
      <c r="HNW6" s="138"/>
      <c r="HNX6" s="138"/>
      <c r="HNY6" s="138"/>
      <c r="HNZ6" s="138"/>
      <c r="HOA6" s="138"/>
      <c r="HOB6" s="138"/>
      <c r="HOC6" s="138"/>
      <c r="HOD6" s="138"/>
      <c r="HOE6" s="138"/>
      <c r="HOF6" s="138"/>
      <c r="HOG6" s="138"/>
      <c r="HOH6" s="138"/>
      <c r="HOI6" s="138"/>
      <c r="HOJ6" s="138"/>
      <c r="HOK6" s="138"/>
      <c r="HOL6" s="138"/>
      <c r="HOM6" s="138"/>
      <c r="HON6" s="138"/>
      <c r="HOO6" s="138"/>
      <c r="HOP6" s="138"/>
      <c r="HOQ6" s="138"/>
      <c r="HOR6" s="138"/>
      <c r="HOS6" s="138"/>
      <c r="HOT6" s="138"/>
      <c r="HOU6" s="138"/>
      <c r="HOV6" s="138"/>
      <c r="HOW6" s="138"/>
      <c r="HOX6" s="138"/>
      <c r="HOY6" s="138"/>
      <c r="HOZ6" s="138"/>
      <c r="HPA6" s="138"/>
      <c r="HPB6" s="138"/>
      <c r="HPC6" s="138"/>
      <c r="HPD6" s="138"/>
      <c r="HPE6" s="138"/>
      <c r="HPF6" s="138"/>
      <c r="HPG6" s="138"/>
      <c r="HPH6" s="138"/>
      <c r="HPI6" s="138"/>
      <c r="HPJ6" s="138"/>
      <c r="HPK6" s="138"/>
      <c r="HPL6" s="138"/>
      <c r="HPM6" s="138"/>
      <c r="HPN6" s="138"/>
      <c r="HPO6" s="138"/>
      <c r="HPP6" s="138"/>
      <c r="HPQ6" s="138"/>
      <c r="HPR6" s="138"/>
      <c r="HPS6" s="138"/>
      <c r="HPT6" s="138"/>
      <c r="HPU6" s="138"/>
      <c r="HPV6" s="138"/>
      <c r="HPW6" s="138"/>
      <c r="HPX6" s="138"/>
      <c r="HPY6" s="138"/>
      <c r="HPZ6" s="138"/>
      <c r="HQA6" s="138"/>
      <c r="HQB6" s="138"/>
      <c r="HQC6" s="138"/>
      <c r="HQD6" s="138"/>
      <c r="HQE6" s="138"/>
      <c r="HQF6" s="138"/>
      <c r="HQG6" s="138"/>
      <c r="HQH6" s="138"/>
      <c r="HQI6" s="138"/>
      <c r="HQJ6" s="138"/>
      <c r="HQK6" s="138"/>
      <c r="HQL6" s="138"/>
      <c r="HQM6" s="138"/>
      <c r="HQN6" s="138"/>
      <c r="HQO6" s="138"/>
      <c r="HQP6" s="138"/>
      <c r="HQQ6" s="138"/>
      <c r="HQR6" s="138"/>
      <c r="HQS6" s="138"/>
      <c r="HQT6" s="138"/>
      <c r="HQU6" s="138"/>
      <c r="HQV6" s="138"/>
      <c r="HQW6" s="138"/>
      <c r="HQX6" s="138"/>
      <c r="HQY6" s="138"/>
      <c r="HQZ6" s="138"/>
      <c r="HRA6" s="138"/>
      <c r="HRB6" s="138"/>
      <c r="HRC6" s="138"/>
      <c r="HRD6" s="138"/>
      <c r="HRE6" s="138"/>
      <c r="HRF6" s="138"/>
      <c r="HRG6" s="138"/>
      <c r="HRH6" s="138"/>
      <c r="HRI6" s="138"/>
      <c r="HRJ6" s="138"/>
      <c r="HRK6" s="138"/>
      <c r="HRL6" s="138"/>
      <c r="HRM6" s="138"/>
      <c r="HRN6" s="138"/>
      <c r="HRO6" s="138"/>
      <c r="HRP6" s="138"/>
      <c r="HRQ6" s="138"/>
      <c r="HRR6" s="138"/>
      <c r="HRS6" s="138"/>
      <c r="HRT6" s="138"/>
      <c r="HRU6" s="138"/>
      <c r="HRV6" s="138"/>
      <c r="HRW6" s="138"/>
      <c r="HRX6" s="138"/>
      <c r="HRY6" s="138"/>
      <c r="HRZ6" s="138"/>
      <c r="HSA6" s="138"/>
      <c r="HSB6" s="138"/>
      <c r="HSC6" s="138"/>
      <c r="HSD6" s="138"/>
      <c r="HSE6" s="138"/>
      <c r="HSF6" s="138"/>
      <c r="HSG6" s="138"/>
      <c r="HSH6" s="138"/>
      <c r="HSI6" s="138"/>
      <c r="HSJ6" s="138"/>
      <c r="HSK6" s="138"/>
      <c r="HSL6" s="138"/>
      <c r="HSM6" s="138"/>
      <c r="HSN6" s="138"/>
      <c r="HSO6" s="138"/>
      <c r="HSP6" s="138"/>
      <c r="HSQ6" s="138"/>
      <c r="HSR6" s="138"/>
      <c r="HSS6" s="138"/>
      <c r="HST6" s="138"/>
      <c r="HSU6" s="138"/>
      <c r="HSV6" s="138"/>
      <c r="HSW6" s="138"/>
      <c r="HSX6" s="138"/>
      <c r="HSY6" s="138"/>
      <c r="HSZ6" s="138"/>
      <c r="HTA6" s="138"/>
      <c r="HTB6" s="138"/>
      <c r="HTC6" s="138"/>
      <c r="HTD6" s="138"/>
      <c r="HTE6" s="138"/>
      <c r="HTF6" s="138"/>
      <c r="HTG6" s="138"/>
      <c r="HTH6" s="138"/>
      <c r="HTI6" s="138"/>
      <c r="HTJ6" s="138"/>
      <c r="HTK6" s="138"/>
      <c r="HTL6" s="138"/>
      <c r="HTM6" s="138"/>
      <c r="HTN6" s="138"/>
      <c r="HTO6" s="138"/>
      <c r="HTP6" s="138"/>
      <c r="HTQ6" s="138"/>
      <c r="HTR6" s="138"/>
      <c r="HTS6" s="138"/>
      <c r="HTT6" s="138"/>
      <c r="HTU6" s="138"/>
      <c r="HTV6" s="138"/>
      <c r="HTW6" s="138"/>
      <c r="HTX6" s="138"/>
      <c r="HTY6" s="138"/>
      <c r="HTZ6" s="138"/>
      <c r="HUA6" s="138"/>
      <c r="HUB6" s="138"/>
      <c r="HUC6" s="138"/>
      <c r="HUD6" s="138"/>
      <c r="HUE6" s="138"/>
      <c r="HUF6" s="138"/>
      <c r="HUG6" s="138"/>
      <c r="HUH6" s="138"/>
      <c r="HUI6" s="138"/>
      <c r="HUJ6" s="138"/>
      <c r="HUK6" s="138"/>
      <c r="HUL6" s="138"/>
      <c r="HUM6" s="138"/>
      <c r="HUN6" s="138"/>
      <c r="HUO6" s="138"/>
      <c r="HUP6" s="138"/>
      <c r="HUQ6" s="138"/>
      <c r="HUR6" s="138"/>
      <c r="HUS6" s="138"/>
      <c r="HUT6" s="138"/>
      <c r="HUU6" s="138"/>
      <c r="HUV6" s="138"/>
      <c r="HUW6" s="138"/>
      <c r="HUX6" s="138"/>
      <c r="HUY6" s="138"/>
      <c r="HUZ6" s="138"/>
      <c r="HVA6" s="138"/>
      <c r="HVB6" s="138"/>
      <c r="HVC6" s="138"/>
      <c r="HVD6" s="138"/>
      <c r="HVE6" s="138"/>
      <c r="HVF6" s="138"/>
      <c r="HVG6" s="138"/>
      <c r="HVH6" s="138"/>
      <c r="HVI6" s="138"/>
      <c r="HVJ6" s="138"/>
      <c r="HVK6" s="138"/>
      <c r="HVL6" s="138"/>
      <c r="HVM6" s="138"/>
      <c r="HVN6" s="138"/>
      <c r="HVO6" s="138"/>
      <c r="HVP6" s="138"/>
      <c r="HVQ6" s="138"/>
      <c r="HVR6" s="138"/>
      <c r="HVS6" s="138"/>
      <c r="HVT6" s="138"/>
      <c r="HVU6" s="138"/>
      <c r="HVV6" s="138"/>
      <c r="HVW6" s="138"/>
      <c r="HVX6" s="138"/>
      <c r="HVY6" s="138"/>
      <c r="HVZ6" s="138"/>
      <c r="HWA6" s="138"/>
      <c r="HWB6" s="138"/>
      <c r="HWC6" s="138"/>
      <c r="HWD6" s="138"/>
      <c r="HWE6" s="138"/>
      <c r="HWF6" s="138"/>
      <c r="HWG6" s="138"/>
      <c r="HWH6" s="138"/>
      <c r="HWI6" s="138"/>
      <c r="HWJ6" s="138"/>
      <c r="HWK6" s="138"/>
      <c r="HWL6" s="138"/>
      <c r="HWM6" s="138"/>
      <c r="HWN6" s="138"/>
      <c r="HWO6" s="138"/>
      <c r="HWP6" s="138"/>
      <c r="HWQ6" s="138"/>
      <c r="HWR6" s="138"/>
      <c r="HWS6" s="138"/>
      <c r="HWT6" s="138"/>
      <c r="HWU6" s="138"/>
      <c r="HWV6" s="138"/>
      <c r="HWW6" s="138"/>
      <c r="HWX6" s="138"/>
      <c r="HWY6" s="138"/>
      <c r="HWZ6" s="138"/>
      <c r="HXA6" s="138"/>
      <c r="HXB6" s="138"/>
      <c r="HXC6" s="138"/>
      <c r="HXD6" s="138"/>
      <c r="HXE6" s="138"/>
      <c r="HXF6" s="138"/>
      <c r="HXG6" s="138"/>
      <c r="HXH6" s="138"/>
      <c r="HXI6" s="138"/>
      <c r="HXJ6" s="138"/>
      <c r="HXK6" s="138"/>
      <c r="HXL6" s="138"/>
      <c r="HXM6" s="138"/>
      <c r="HXN6" s="138"/>
      <c r="HXO6" s="138"/>
      <c r="HXP6" s="138"/>
      <c r="HXQ6" s="138"/>
      <c r="HXR6" s="138"/>
      <c r="HXS6" s="138"/>
      <c r="HXT6" s="138"/>
      <c r="HXU6" s="138"/>
      <c r="HXV6" s="138"/>
      <c r="HXW6" s="138"/>
      <c r="HXX6" s="138"/>
      <c r="HXY6" s="138"/>
      <c r="HXZ6" s="138"/>
      <c r="HYA6" s="138"/>
      <c r="HYB6" s="138"/>
      <c r="HYC6" s="138"/>
      <c r="HYD6" s="138"/>
      <c r="HYE6" s="138"/>
      <c r="HYF6" s="138"/>
      <c r="HYG6" s="138"/>
      <c r="HYH6" s="138"/>
      <c r="HYI6" s="138"/>
      <c r="HYJ6" s="138"/>
      <c r="HYK6" s="138"/>
      <c r="HYL6" s="138"/>
      <c r="HYM6" s="138"/>
      <c r="HYN6" s="138"/>
      <c r="HYO6" s="138"/>
      <c r="HYP6" s="138"/>
      <c r="HYQ6" s="138"/>
      <c r="HYR6" s="138"/>
      <c r="HYS6" s="138"/>
      <c r="HYT6" s="138"/>
      <c r="HYU6" s="138"/>
      <c r="HYV6" s="138"/>
      <c r="HYW6" s="138"/>
      <c r="HYX6" s="138"/>
      <c r="HYY6" s="138"/>
      <c r="HYZ6" s="138"/>
      <c r="HZA6" s="138"/>
      <c r="HZB6" s="138"/>
      <c r="HZC6" s="138"/>
      <c r="HZD6" s="138"/>
      <c r="HZE6" s="138"/>
      <c r="HZF6" s="138"/>
      <c r="HZG6" s="138"/>
      <c r="HZH6" s="138"/>
      <c r="HZI6" s="138"/>
      <c r="HZJ6" s="138"/>
      <c r="HZK6" s="138"/>
      <c r="HZL6" s="138"/>
      <c r="HZM6" s="138"/>
      <c r="HZN6" s="138"/>
      <c r="HZO6" s="138"/>
      <c r="HZP6" s="138"/>
      <c r="HZQ6" s="138"/>
      <c r="HZR6" s="138"/>
      <c r="HZS6" s="138"/>
      <c r="HZT6" s="138"/>
      <c r="HZU6" s="138"/>
      <c r="HZV6" s="138"/>
      <c r="HZW6" s="138"/>
      <c r="HZX6" s="138"/>
      <c r="HZY6" s="138"/>
      <c r="HZZ6" s="138"/>
      <c r="IAA6" s="138"/>
      <c r="IAB6" s="138"/>
      <c r="IAC6" s="138"/>
      <c r="IAD6" s="138"/>
      <c r="IAE6" s="138"/>
      <c r="IAF6" s="138"/>
      <c r="IAG6" s="138"/>
      <c r="IAH6" s="138"/>
      <c r="IAI6" s="138"/>
      <c r="IAJ6" s="138"/>
      <c r="IAK6" s="138"/>
      <c r="IAL6" s="138"/>
      <c r="IAM6" s="138"/>
      <c r="IAN6" s="138"/>
      <c r="IAO6" s="138"/>
      <c r="IAP6" s="138"/>
      <c r="IAQ6" s="138"/>
      <c r="IAR6" s="138"/>
      <c r="IAS6" s="138"/>
      <c r="IAT6" s="138"/>
      <c r="IAU6" s="138"/>
      <c r="IAV6" s="138"/>
      <c r="IAW6" s="138"/>
      <c r="IAX6" s="138"/>
      <c r="IAY6" s="138"/>
      <c r="IAZ6" s="138"/>
      <c r="IBA6" s="138"/>
      <c r="IBB6" s="138"/>
      <c r="IBC6" s="138"/>
      <c r="IBD6" s="138"/>
      <c r="IBE6" s="138"/>
      <c r="IBF6" s="138"/>
      <c r="IBG6" s="138"/>
      <c r="IBH6" s="138"/>
      <c r="IBI6" s="138"/>
      <c r="IBJ6" s="138"/>
      <c r="IBK6" s="138"/>
      <c r="IBL6" s="138"/>
      <c r="IBM6" s="138"/>
      <c r="IBN6" s="138"/>
      <c r="IBO6" s="138"/>
      <c r="IBP6" s="138"/>
      <c r="IBQ6" s="138"/>
      <c r="IBR6" s="138"/>
      <c r="IBS6" s="138"/>
      <c r="IBT6" s="138"/>
      <c r="IBU6" s="138"/>
      <c r="IBV6" s="138"/>
      <c r="IBW6" s="138"/>
      <c r="IBX6" s="138"/>
      <c r="IBY6" s="138"/>
      <c r="IBZ6" s="138"/>
      <c r="ICA6" s="138"/>
      <c r="ICB6" s="138"/>
      <c r="ICC6" s="138"/>
      <c r="ICD6" s="138"/>
      <c r="ICE6" s="138"/>
      <c r="ICF6" s="138"/>
      <c r="ICG6" s="138"/>
      <c r="ICH6" s="138"/>
      <c r="ICI6" s="138"/>
      <c r="ICJ6" s="138"/>
      <c r="ICK6" s="138"/>
      <c r="ICL6" s="138"/>
      <c r="ICM6" s="138"/>
      <c r="ICN6" s="138"/>
      <c r="ICO6" s="138"/>
      <c r="ICP6" s="138"/>
      <c r="ICQ6" s="138"/>
      <c r="ICR6" s="138"/>
      <c r="ICS6" s="138"/>
      <c r="ICT6" s="138"/>
      <c r="ICU6" s="138"/>
      <c r="ICV6" s="138"/>
      <c r="ICW6" s="138"/>
      <c r="ICX6" s="138"/>
      <c r="ICY6" s="138"/>
      <c r="ICZ6" s="138"/>
      <c r="IDA6" s="138"/>
      <c r="IDB6" s="138"/>
      <c r="IDC6" s="138"/>
      <c r="IDD6" s="138"/>
      <c r="IDE6" s="138"/>
      <c r="IDF6" s="138"/>
      <c r="IDG6" s="138"/>
      <c r="IDH6" s="138"/>
      <c r="IDI6" s="138"/>
      <c r="IDJ6" s="138"/>
      <c r="IDK6" s="138"/>
      <c r="IDL6" s="138"/>
      <c r="IDM6" s="138"/>
      <c r="IDN6" s="138"/>
      <c r="IDO6" s="138"/>
      <c r="IDP6" s="138"/>
      <c r="IDQ6" s="138"/>
      <c r="IDR6" s="138"/>
      <c r="IDS6" s="138"/>
      <c r="IDT6" s="138"/>
      <c r="IDU6" s="138"/>
      <c r="IDV6" s="138"/>
      <c r="IDW6" s="138"/>
      <c r="IDX6" s="138"/>
      <c r="IDY6" s="138"/>
      <c r="IDZ6" s="138"/>
      <c r="IEA6" s="138"/>
      <c r="IEB6" s="138"/>
      <c r="IEC6" s="138"/>
      <c r="IED6" s="138"/>
      <c r="IEE6" s="138"/>
      <c r="IEF6" s="138"/>
      <c r="IEG6" s="138"/>
      <c r="IEH6" s="138"/>
      <c r="IEI6" s="138"/>
      <c r="IEJ6" s="138"/>
      <c r="IEK6" s="138"/>
      <c r="IEL6" s="138"/>
      <c r="IEM6" s="138"/>
      <c r="IEN6" s="138"/>
      <c r="IEO6" s="138"/>
      <c r="IEP6" s="138"/>
      <c r="IEQ6" s="138"/>
      <c r="IER6" s="138"/>
      <c r="IES6" s="138"/>
      <c r="IET6" s="138"/>
      <c r="IEU6" s="138"/>
      <c r="IEV6" s="138"/>
      <c r="IEW6" s="138"/>
      <c r="IEX6" s="138"/>
      <c r="IEY6" s="138"/>
      <c r="IEZ6" s="138"/>
      <c r="IFA6" s="138"/>
      <c r="IFB6" s="138"/>
      <c r="IFC6" s="138"/>
      <c r="IFD6" s="138"/>
      <c r="IFE6" s="138"/>
      <c r="IFF6" s="138"/>
      <c r="IFG6" s="138"/>
      <c r="IFH6" s="138"/>
      <c r="IFI6" s="138"/>
      <c r="IFJ6" s="138"/>
      <c r="IFK6" s="138"/>
      <c r="IFL6" s="138"/>
      <c r="IFM6" s="138"/>
      <c r="IFN6" s="138"/>
      <c r="IFO6" s="138"/>
      <c r="IFP6" s="138"/>
      <c r="IFQ6" s="138"/>
      <c r="IFR6" s="138"/>
      <c r="IFS6" s="138"/>
      <c r="IFT6" s="138"/>
      <c r="IFU6" s="138"/>
      <c r="IFV6" s="138"/>
      <c r="IFW6" s="138"/>
      <c r="IFX6" s="138"/>
      <c r="IFY6" s="138"/>
      <c r="IFZ6" s="138"/>
      <c r="IGA6" s="138"/>
      <c r="IGB6" s="138"/>
      <c r="IGC6" s="138"/>
      <c r="IGD6" s="138"/>
      <c r="IGE6" s="138"/>
      <c r="IGF6" s="138"/>
      <c r="IGG6" s="138"/>
      <c r="IGH6" s="138"/>
      <c r="IGI6" s="138"/>
      <c r="IGJ6" s="138"/>
      <c r="IGK6" s="138"/>
      <c r="IGL6" s="138"/>
      <c r="IGM6" s="138"/>
      <c r="IGN6" s="138"/>
      <c r="IGO6" s="138"/>
      <c r="IGP6" s="138"/>
      <c r="IGQ6" s="138"/>
      <c r="IGR6" s="138"/>
      <c r="IGS6" s="138"/>
      <c r="IGT6" s="138"/>
      <c r="IGU6" s="138"/>
      <c r="IGV6" s="138"/>
      <c r="IGW6" s="138"/>
      <c r="IGX6" s="138"/>
      <c r="IGY6" s="138"/>
      <c r="IGZ6" s="138"/>
      <c r="IHA6" s="138"/>
      <c r="IHB6" s="138"/>
      <c r="IHC6" s="138"/>
      <c r="IHD6" s="138"/>
      <c r="IHE6" s="138"/>
      <c r="IHF6" s="138"/>
      <c r="IHG6" s="138"/>
      <c r="IHH6" s="138"/>
      <c r="IHI6" s="138"/>
      <c r="IHJ6" s="138"/>
      <c r="IHK6" s="138"/>
      <c r="IHL6" s="138"/>
      <c r="IHM6" s="138"/>
      <c r="IHN6" s="138"/>
      <c r="IHO6" s="138"/>
      <c r="IHP6" s="138"/>
      <c r="IHQ6" s="138"/>
      <c r="IHR6" s="138"/>
      <c r="IHS6" s="138"/>
      <c r="IHT6" s="138"/>
      <c r="IHU6" s="138"/>
      <c r="IHV6" s="138"/>
      <c r="IHW6" s="138"/>
      <c r="IHX6" s="138"/>
      <c r="IHY6" s="138"/>
      <c r="IHZ6" s="138"/>
      <c r="IIA6" s="138"/>
      <c r="IIB6" s="138"/>
      <c r="IIC6" s="138"/>
      <c r="IID6" s="138"/>
      <c r="IIE6" s="138"/>
      <c r="IIF6" s="138"/>
      <c r="IIG6" s="138"/>
      <c r="IIH6" s="138"/>
      <c r="III6" s="138"/>
      <c r="IIJ6" s="138"/>
      <c r="IIK6" s="138"/>
      <c r="IIL6" s="138"/>
      <c r="IIM6" s="138"/>
      <c r="IIN6" s="138"/>
      <c r="IIO6" s="138"/>
      <c r="IIP6" s="138"/>
      <c r="IIQ6" s="138"/>
      <c r="IIR6" s="138"/>
      <c r="IIS6" s="138"/>
      <c r="IIT6" s="138"/>
      <c r="IIU6" s="138"/>
      <c r="IIV6" s="138"/>
      <c r="IIW6" s="138"/>
      <c r="IIX6" s="138"/>
      <c r="IIY6" s="138"/>
      <c r="IIZ6" s="138"/>
      <c r="IJA6" s="138"/>
      <c r="IJB6" s="138"/>
      <c r="IJC6" s="138"/>
      <c r="IJD6" s="138"/>
      <c r="IJE6" s="138"/>
      <c r="IJF6" s="138"/>
      <c r="IJG6" s="138"/>
      <c r="IJH6" s="138"/>
      <c r="IJI6" s="138"/>
      <c r="IJJ6" s="138"/>
      <c r="IJK6" s="138"/>
      <c r="IJL6" s="138"/>
      <c r="IJM6" s="138"/>
      <c r="IJN6" s="138"/>
      <c r="IJO6" s="138"/>
      <c r="IJP6" s="138"/>
      <c r="IJQ6" s="138"/>
      <c r="IJR6" s="138"/>
      <c r="IJS6" s="138"/>
      <c r="IJT6" s="138"/>
      <c r="IJU6" s="138"/>
      <c r="IJV6" s="138"/>
      <c r="IJW6" s="138"/>
      <c r="IJX6" s="138"/>
      <c r="IJY6" s="138"/>
      <c r="IJZ6" s="138"/>
      <c r="IKA6" s="138"/>
      <c r="IKB6" s="138"/>
      <c r="IKC6" s="138"/>
      <c r="IKD6" s="138"/>
      <c r="IKE6" s="138"/>
      <c r="IKF6" s="138"/>
      <c r="IKG6" s="138"/>
      <c r="IKH6" s="138"/>
      <c r="IKI6" s="138"/>
      <c r="IKJ6" s="138"/>
      <c r="IKK6" s="138"/>
      <c r="IKL6" s="138"/>
      <c r="IKM6" s="138"/>
      <c r="IKN6" s="138"/>
      <c r="IKO6" s="138"/>
      <c r="IKP6" s="138"/>
      <c r="IKQ6" s="138"/>
      <c r="IKR6" s="138"/>
      <c r="IKS6" s="138"/>
      <c r="IKT6" s="138"/>
      <c r="IKU6" s="138"/>
      <c r="IKV6" s="138"/>
      <c r="IKW6" s="138"/>
      <c r="IKX6" s="138"/>
      <c r="IKY6" s="138"/>
      <c r="IKZ6" s="138"/>
      <c r="ILA6" s="138"/>
      <c r="ILB6" s="138"/>
      <c r="ILC6" s="138"/>
      <c r="ILD6" s="138"/>
      <c r="ILE6" s="138"/>
      <c r="ILF6" s="138"/>
      <c r="ILG6" s="138"/>
      <c r="ILH6" s="138"/>
      <c r="ILI6" s="138"/>
      <c r="ILJ6" s="138"/>
      <c r="ILK6" s="138"/>
      <c r="ILL6" s="138"/>
      <c r="ILM6" s="138"/>
      <c r="ILN6" s="138"/>
      <c r="ILO6" s="138"/>
      <c r="ILP6" s="138"/>
      <c r="ILQ6" s="138"/>
      <c r="ILR6" s="138"/>
      <c r="ILS6" s="138"/>
      <c r="ILT6" s="138"/>
      <c r="ILU6" s="138"/>
      <c r="ILV6" s="138"/>
      <c r="ILW6" s="138"/>
      <c r="ILX6" s="138"/>
      <c r="ILY6" s="138"/>
      <c r="ILZ6" s="138"/>
      <c r="IMA6" s="138"/>
      <c r="IMB6" s="138"/>
      <c r="IMC6" s="138"/>
      <c r="IMD6" s="138"/>
      <c r="IME6" s="138"/>
      <c r="IMF6" s="138"/>
      <c r="IMG6" s="138"/>
      <c r="IMH6" s="138"/>
      <c r="IMI6" s="138"/>
      <c r="IMJ6" s="138"/>
      <c r="IMK6" s="138"/>
      <c r="IML6" s="138"/>
      <c r="IMM6" s="138"/>
      <c r="IMN6" s="138"/>
      <c r="IMO6" s="138"/>
      <c r="IMP6" s="138"/>
      <c r="IMQ6" s="138"/>
      <c r="IMR6" s="138"/>
      <c r="IMS6" s="138"/>
      <c r="IMT6" s="138"/>
      <c r="IMU6" s="138"/>
      <c r="IMV6" s="138"/>
      <c r="IMW6" s="138"/>
      <c r="IMX6" s="138"/>
      <c r="IMY6" s="138"/>
      <c r="IMZ6" s="138"/>
      <c r="INA6" s="138"/>
      <c r="INB6" s="138"/>
      <c r="INC6" s="138"/>
      <c r="IND6" s="138"/>
      <c r="INE6" s="138"/>
      <c r="INF6" s="138"/>
      <c r="ING6" s="138"/>
      <c r="INH6" s="138"/>
      <c r="INI6" s="138"/>
      <c r="INJ6" s="138"/>
      <c r="INK6" s="138"/>
      <c r="INL6" s="138"/>
      <c r="INM6" s="138"/>
      <c r="INN6" s="138"/>
      <c r="INO6" s="138"/>
      <c r="INP6" s="138"/>
      <c r="INQ6" s="138"/>
      <c r="INR6" s="138"/>
      <c r="INS6" s="138"/>
      <c r="INT6" s="138"/>
      <c r="INU6" s="138"/>
      <c r="INV6" s="138"/>
      <c r="INW6" s="138"/>
      <c r="INX6" s="138"/>
      <c r="INY6" s="138"/>
      <c r="INZ6" s="138"/>
      <c r="IOA6" s="138"/>
      <c r="IOB6" s="138"/>
      <c r="IOC6" s="138"/>
      <c r="IOD6" s="138"/>
      <c r="IOE6" s="138"/>
      <c r="IOF6" s="138"/>
      <c r="IOG6" s="138"/>
      <c r="IOH6" s="138"/>
      <c r="IOI6" s="138"/>
      <c r="IOJ6" s="138"/>
      <c r="IOK6" s="138"/>
      <c r="IOL6" s="138"/>
      <c r="IOM6" s="138"/>
      <c r="ION6" s="138"/>
      <c r="IOO6" s="138"/>
      <c r="IOP6" s="138"/>
      <c r="IOQ6" s="138"/>
      <c r="IOR6" s="138"/>
      <c r="IOS6" s="138"/>
      <c r="IOT6" s="138"/>
      <c r="IOU6" s="138"/>
      <c r="IOV6" s="138"/>
      <c r="IOW6" s="138"/>
      <c r="IOX6" s="138"/>
      <c r="IOY6" s="138"/>
      <c r="IOZ6" s="138"/>
      <c r="IPA6" s="138"/>
      <c r="IPB6" s="138"/>
      <c r="IPC6" s="138"/>
      <c r="IPD6" s="138"/>
      <c r="IPE6" s="138"/>
      <c r="IPF6" s="138"/>
      <c r="IPG6" s="138"/>
      <c r="IPH6" s="138"/>
      <c r="IPI6" s="138"/>
      <c r="IPJ6" s="138"/>
      <c r="IPK6" s="138"/>
      <c r="IPL6" s="138"/>
      <c r="IPM6" s="138"/>
      <c r="IPN6" s="138"/>
      <c r="IPO6" s="138"/>
      <c r="IPP6" s="138"/>
      <c r="IPQ6" s="138"/>
      <c r="IPR6" s="138"/>
      <c r="IPS6" s="138"/>
      <c r="IPT6" s="138"/>
      <c r="IPU6" s="138"/>
      <c r="IPV6" s="138"/>
      <c r="IPW6" s="138"/>
      <c r="IPX6" s="138"/>
      <c r="IPY6" s="138"/>
      <c r="IPZ6" s="138"/>
      <c r="IQA6" s="138"/>
      <c r="IQB6" s="138"/>
      <c r="IQC6" s="138"/>
      <c r="IQD6" s="138"/>
      <c r="IQE6" s="138"/>
      <c r="IQF6" s="138"/>
      <c r="IQG6" s="138"/>
      <c r="IQH6" s="138"/>
      <c r="IQI6" s="138"/>
      <c r="IQJ6" s="138"/>
      <c r="IQK6" s="138"/>
      <c r="IQL6" s="138"/>
      <c r="IQM6" s="138"/>
      <c r="IQN6" s="138"/>
      <c r="IQO6" s="138"/>
      <c r="IQP6" s="138"/>
      <c r="IQQ6" s="138"/>
      <c r="IQR6" s="138"/>
      <c r="IQS6" s="138"/>
      <c r="IQT6" s="138"/>
      <c r="IQU6" s="138"/>
      <c r="IQV6" s="138"/>
      <c r="IQW6" s="138"/>
      <c r="IQX6" s="138"/>
      <c r="IQY6" s="138"/>
      <c r="IQZ6" s="138"/>
      <c r="IRA6" s="138"/>
      <c r="IRB6" s="138"/>
      <c r="IRC6" s="138"/>
      <c r="IRD6" s="138"/>
      <c r="IRE6" s="138"/>
      <c r="IRF6" s="138"/>
      <c r="IRG6" s="138"/>
      <c r="IRH6" s="138"/>
      <c r="IRI6" s="138"/>
      <c r="IRJ6" s="138"/>
      <c r="IRK6" s="138"/>
      <c r="IRL6" s="138"/>
      <c r="IRM6" s="138"/>
      <c r="IRN6" s="138"/>
      <c r="IRO6" s="138"/>
      <c r="IRP6" s="138"/>
      <c r="IRQ6" s="138"/>
      <c r="IRR6" s="138"/>
      <c r="IRS6" s="138"/>
      <c r="IRT6" s="138"/>
      <c r="IRU6" s="138"/>
      <c r="IRV6" s="138"/>
      <c r="IRW6" s="138"/>
      <c r="IRX6" s="138"/>
      <c r="IRY6" s="138"/>
      <c r="IRZ6" s="138"/>
      <c r="ISA6" s="138"/>
      <c r="ISB6" s="138"/>
      <c r="ISC6" s="138"/>
      <c r="ISD6" s="138"/>
      <c r="ISE6" s="138"/>
      <c r="ISF6" s="138"/>
      <c r="ISG6" s="138"/>
      <c r="ISH6" s="138"/>
      <c r="ISI6" s="138"/>
      <c r="ISJ6" s="138"/>
      <c r="ISK6" s="138"/>
      <c r="ISL6" s="138"/>
      <c r="ISM6" s="138"/>
      <c r="ISN6" s="138"/>
      <c r="ISO6" s="138"/>
      <c r="ISP6" s="138"/>
      <c r="ISQ6" s="138"/>
      <c r="ISR6" s="138"/>
      <c r="ISS6" s="138"/>
      <c r="IST6" s="138"/>
      <c r="ISU6" s="138"/>
      <c r="ISV6" s="138"/>
      <c r="ISW6" s="138"/>
      <c r="ISX6" s="138"/>
      <c r="ISY6" s="138"/>
      <c r="ISZ6" s="138"/>
      <c r="ITA6" s="138"/>
      <c r="ITB6" s="138"/>
      <c r="ITC6" s="138"/>
      <c r="ITD6" s="138"/>
      <c r="ITE6" s="138"/>
      <c r="ITF6" s="138"/>
      <c r="ITG6" s="138"/>
      <c r="ITH6" s="138"/>
      <c r="ITI6" s="138"/>
      <c r="ITJ6" s="138"/>
      <c r="ITK6" s="138"/>
      <c r="ITL6" s="138"/>
      <c r="ITM6" s="138"/>
      <c r="ITN6" s="138"/>
      <c r="ITO6" s="138"/>
      <c r="ITP6" s="138"/>
      <c r="ITQ6" s="138"/>
      <c r="ITR6" s="138"/>
      <c r="ITS6" s="138"/>
      <c r="ITT6" s="138"/>
      <c r="ITU6" s="138"/>
      <c r="ITV6" s="138"/>
      <c r="ITW6" s="138"/>
      <c r="ITX6" s="138"/>
      <c r="ITY6" s="138"/>
      <c r="ITZ6" s="138"/>
      <c r="IUA6" s="138"/>
      <c r="IUB6" s="138"/>
      <c r="IUC6" s="138"/>
      <c r="IUD6" s="138"/>
      <c r="IUE6" s="138"/>
      <c r="IUF6" s="138"/>
      <c r="IUG6" s="138"/>
      <c r="IUH6" s="138"/>
      <c r="IUI6" s="138"/>
      <c r="IUJ6" s="138"/>
      <c r="IUK6" s="138"/>
      <c r="IUL6" s="138"/>
      <c r="IUM6" s="138"/>
      <c r="IUN6" s="138"/>
      <c r="IUO6" s="138"/>
      <c r="IUP6" s="138"/>
      <c r="IUQ6" s="138"/>
      <c r="IUR6" s="138"/>
      <c r="IUS6" s="138"/>
      <c r="IUT6" s="138"/>
      <c r="IUU6" s="138"/>
      <c r="IUV6" s="138"/>
      <c r="IUW6" s="138"/>
      <c r="IUX6" s="138"/>
      <c r="IUY6" s="138"/>
      <c r="IUZ6" s="138"/>
      <c r="IVA6" s="138"/>
      <c r="IVB6" s="138"/>
      <c r="IVC6" s="138"/>
      <c r="IVD6" s="138"/>
      <c r="IVE6" s="138"/>
      <c r="IVF6" s="138"/>
      <c r="IVG6" s="138"/>
      <c r="IVH6" s="138"/>
      <c r="IVI6" s="138"/>
      <c r="IVJ6" s="138"/>
      <c r="IVK6" s="138"/>
      <c r="IVL6" s="138"/>
      <c r="IVM6" s="138"/>
      <c r="IVN6" s="138"/>
      <c r="IVO6" s="138"/>
      <c r="IVP6" s="138"/>
      <c r="IVQ6" s="138"/>
      <c r="IVR6" s="138"/>
      <c r="IVS6" s="138"/>
      <c r="IVT6" s="138"/>
      <c r="IVU6" s="138"/>
      <c r="IVV6" s="138"/>
      <c r="IVW6" s="138"/>
      <c r="IVX6" s="138"/>
      <c r="IVY6" s="138"/>
      <c r="IVZ6" s="138"/>
      <c r="IWA6" s="138"/>
      <c r="IWB6" s="138"/>
      <c r="IWC6" s="138"/>
      <c r="IWD6" s="138"/>
      <c r="IWE6" s="138"/>
      <c r="IWF6" s="138"/>
      <c r="IWG6" s="138"/>
      <c r="IWH6" s="138"/>
      <c r="IWI6" s="138"/>
      <c r="IWJ6" s="138"/>
      <c r="IWK6" s="138"/>
      <c r="IWL6" s="138"/>
      <c r="IWM6" s="138"/>
      <c r="IWN6" s="138"/>
      <c r="IWO6" s="138"/>
      <c r="IWP6" s="138"/>
      <c r="IWQ6" s="138"/>
      <c r="IWR6" s="138"/>
      <c r="IWS6" s="138"/>
      <c r="IWT6" s="138"/>
      <c r="IWU6" s="138"/>
      <c r="IWV6" s="138"/>
      <c r="IWW6" s="138"/>
      <c r="IWX6" s="138"/>
      <c r="IWY6" s="138"/>
      <c r="IWZ6" s="138"/>
      <c r="IXA6" s="138"/>
      <c r="IXB6" s="138"/>
      <c r="IXC6" s="138"/>
      <c r="IXD6" s="138"/>
      <c r="IXE6" s="138"/>
      <c r="IXF6" s="138"/>
      <c r="IXG6" s="138"/>
      <c r="IXH6" s="138"/>
      <c r="IXI6" s="138"/>
      <c r="IXJ6" s="138"/>
      <c r="IXK6" s="138"/>
      <c r="IXL6" s="138"/>
      <c r="IXM6" s="138"/>
      <c r="IXN6" s="138"/>
      <c r="IXO6" s="138"/>
      <c r="IXP6" s="138"/>
      <c r="IXQ6" s="138"/>
      <c r="IXR6" s="138"/>
      <c r="IXS6" s="138"/>
      <c r="IXT6" s="138"/>
      <c r="IXU6" s="138"/>
      <c r="IXV6" s="138"/>
      <c r="IXW6" s="138"/>
      <c r="IXX6" s="138"/>
      <c r="IXY6" s="138"/>
      <c r="IXZ6" s="138"/>
      <c r="IYA6" s="138"/>
      <c r="IYB6" s="138"/>
      <c r="IYC6" s="138"/>
      <c r="IYD6" s="138"/>
      <c r="IYE6" s="138"/>
      <c r="IYF6" s="138"/>
      <c r="IYG6" s="138"/>
      <c r="IYH6" s="138"/>
      <c r="IYI6" s="138"/>
      <c r="IYJ6" s="138"/>
      <c r="IYK6" s="138"/>
      <c r="IYL6" s="138"/>
      <c r="IYM6" s="138"/>
      <c r="IYN6" s="138"/>
      <c r="IYO6" s="138"/>
      <c r="IYP6" s="138"/>
      <c r="IYQ6" s="138"/>
      <c r="IYR6" s="138"/>
      <c r="IYS6" s="138"/>
      <c r="IYT6" s="138"/>
      <c r="IYU6" s="138"/>
      <c r="IYV6" s="138"/>
      <c r="IYW6" s="138"/>
      <c r="IYX6" s="138"/>
      <c r="IYY6" s="138"/>
      <c r="IYZ6" s="138"/>
      <c r="IZA6" s="138"/>
      <c r="IZB6" s="138"/>
      <c r="IZC6" s="138"/>
      <c r="IZD6" s="138"/>
      <c r="IZE6" s="138"/>
      <c r="IZF6" s="138"/>
      <c r="IZG6" s="138"/>
      <c r="IZH6" s="138"/>
      <c r="IZI6" s="138"/>
      <c r="IZJ6" s="138"/>
      <c r="IZK6" s="138"/>
      <c r="IZL6" s="138"/>
      <c r="IZM6" s="138"/>
      <c r="IZN6" s="138"/>
      <c r="IZO6" s="138"/>
      <c r="IZP6" s="138"/>
      <c r="IZQ6" s="138"/>
      <c r="IZR6" s="138"/>
      <c r="IZS6" s="138"/>
      <c r="IZT6" s="138"/>
      <c r="IZU6" s="138"/>
      <c r="IZV6" s="138"/>
      <c r="IZW6" s="138"/>
      <c r="IZX6" s="138"/>
      <c r="IZY6" s="138"/>
      <c r="IZZ6" s="138"/>
      <c r="JAA6" s="138"/>
      <c r="JAB6" s="138"/>
      <c r="JAC6" s="138"/>
      <c r="JAD6" s="138"/>
      <c r="JAE6" s="138"/>
      <c r="JAF6" s="138"/>
      <c r="JAG6" s="138"/>
      <c r="JAH6" s="138"/>
      <c r="JAI6" s="138"/>
      <c r="JAJ6" s="138"/>
      <c r="JAK6" s="138"/>
      <c r="JAL6" s="138"/>
      <c r="JAM6" s="138"/>
      <c r="JAN6" s="138"/>
      <c r="JAO6" s="138"/>
      <c r="JAP6" s="138"/>
      <c r="JAQ6" s="138"/>
      <c r="JAR6" s="138"/>
      <c r="JAS6" s="138"/>
      <c r="JAT6" s="138"/>
      <c r="JAU6" s="138"/>
      <c r="JAV6" s="138"/>
      <c r="JAW6" s="138"/>
      <c r="JAX6" s="138"/>
      <c r="JAY6" s="138"/>
      <c r="JAZ6" s="138"/>
      <c r="JBA6" s="138"/>
      <c r="JBB6" s="138"/>
      <c r="JBC6" s="138"/>
      <c r="JBD6" s="138"/>
      <c r="JBE6" s="138"/>
      <c r="JBF6" s="138"/>
      <c r="JBG6" s="138"/>
      <c r="JBH6" s="138"/>
      <c r="JBI6" s="138"/>
      <c r="JBJ6" s="138"/>
      <c r="JBK6" s="138"/>
      <c r="JBL6" s="138"/>
      <c r="JBM6" s="138"/>
      <c r="JBN6" s="138"/>
      <c r="JBO6" s="138"/>
      <c r="JBP6" s="138"/>
      <c r="JBQ6" s="138"/>
      <c r="JBR6" s="138"/>
      <c r="JBS6" s="138"/>
      <c r="JBT6" s="138"/>
      <c r="JBU6" s="138"/>
      <c r="JBV6" s="138"/>
      <c r="JBW6" s="138"/>
      <c r="JBX6" s="138"/>
      <c r="JBY6" s="138"/>
      <c r="JBZ6" s="138"/>
      <c r="JCA6" s="138"/>
      <c r="JCB6" s="138"/>
      <c r="JCC6" s="138"/>
      <c r="JCD6" s="138"/>
      <c r="JCE6" s="138"/>
      <c r="JCF6" s="138"/>
      <c r="JCG6" s="138"/>
      <c r="JCH6" s="138"/>
      <c r="JCI6" s="138"/>
      <c r="JCJ6" s="138"/>
      <c r="JCK6" s="138"/>
      <c r="JCL6" s="138"/>
      <c r="JCM6" s="138"/>
      <c r="JCN6" s="138"/>
      <c r="JCO6" s="138"/>
      <c r="JCP6" s="138"/>
      <c r="JCQ6" s="138"/>
      <c r="JCR6" s="138"/>
      <c r="JCS6" s="138"/>
      <c r="JCT6" s="138"/>
      <c r="JCU6" s="138"/>
      <c r="JCV6" s="138"/>
      <c r="JCW6" s="138"/>
      <c r="JCX6" s="138"/>
      <c r="JCY6" s="138"/>
      <c r="JCZ6" s="138"/>
      <c r="JDA6" s="138"/>
      <c r="JDB6" s="138"/>
      <c r="JDC6" s="138"/>
      <c r="JDD6" s="138"/>
      <c r="JDE6" s="138"/>
      <c r="JDF6" s="138"/>
      <c r="JDG6" s="138"/>
      <c r="JDH6" s="138"/>
      <c r="JDI6" s="138"/>
      <c r="JDJ6" s="138"/>
      <c r="JDK6" s="138"/>
      <c r="JDL6" s="138"/>
      <c r="JDM6" s="138"/>
      <c r="JDN6" s="138"/>
      <c r="JDO6" s="138"/>
      <c r="JDP6" s="138"/>
      <c r="JDQ6" s="138"/>
      <c r="JDR6" s="138"/>
      <c r="JDS6" s="138"/>
      <c r="JDT6" s="138"/>
      <c r="JDU6" s="138"/>
      <c r="JDV6" s="138"/>
      <c r="JDW6" s="138"/>
      <c r="JDX6" s="138"/>
      <c r="JDY6" s="138"/>
      <c r="JDZ6" s="138"/>
      <c r="JEA6" s="138"/>
      <c r="JEB6" s="138"/>
      <c r="JEC6" s="138"/>
      <c r="JED6" s="138"/>
      <c r="JEE6" s="138"/>
      <c r="JEF6" s="138"/>
      <c r="JEG6" s="138"/>
      <c r="JEH6" s="138"/>
      <c r="JEI6" s="138"/>
      <c r="JEJ6" s="138"/>
      <c r="JEK6" s="138"/>
      <c r="JEL6" s="138"/>
      <c r="JEM6" s="138"/>
      <c r="JEN6" s="138"/>
      <c r="JEO6" s="138"/>
      <c r="JEP6" s="138"/>
      <c r="JEQ6" s="138"/>
      <c r="JER6" s="138"/>
      <c r="JES6" s="138"/>
      <c r="JET6" s="138"/>
      <c r="JEU6" s="138"/>
      <c r="JEV6" s="138"/>
      <c r="JEW6" s="138"/>
      <c r="JEX6" s="138"/>
      <c r="JEY6" s="138"/>
      <c r="JEZ6" s="138"/>
      <c r="JFA6" s="138"/>
      <c r="JFB6" s="138"/>
      <c r="JFC6" s="138"/>
      <c r="JFD6" s="138"/>
      <c r="JFE6" s="138"/>
      <c r="JFF6" s="138"/>
      <c r="JFG6" s="138"/>
      <c r="JFH6" s="138"/>
      <c r="JFI6" s="138"/>
      <c r="JFJ6" s="138"/>
      <c r="JFK6" s="138"/>
      <c r="JFL6" s="138"/>
      <c r="JFM6" s="138"/>
      <c r="JFN6" s="138"/>
      <c r="JFO6" s="138"/>
      <c r="JFP6" s="138"/>
      <c r="JFQ6" s="138"/>
      <c r="JFR6" s="138"/>
      <c r="JFS6" s="138"/>
      <c r="JFT6" s="138"/>
      <c r="JFU6" s="138"/>
      <c r="JFV6" s="138"/>
      <c r="JFW6" s="138"/>
      <c r="JFX6" s="138"/>
      <c r="JFY6" s="138"/>
      <c r="JFZ6" s="138"/>
      <c r="JGA6" s="138"/>
      <c r="JGB6" s="138"/>
      <c r="JGC6" s="138"/>
      <c r="JGD6" s="138"/>
      <c r="JGE6" s="138"/>
      <c r="JGF6" s="138"/>
      <c r="JGG6" s="138"/>
      <c r="JGH6" s="138"/>
      <c r="JGI6" s="138"/>
      <c r="JGJ6" s="138"/>
      <c r="JGK6" s="138"/>
      <c r="JGL6" s="138"/>
      <c r="JGM6" s="138"/>
      <c r="JGN6" s="138"/>
      <c r="JGO6" s="138"/>
      <c r="JGP6" s="138"/>
      <c r="JGQ6" s="138"/>
      <c r="JGR6" s="138"/>
      <c r="JGS6" s="138"/>
      <c r="JGT6" s="138"/>
      <c r="JGU6" s="138"/>
      <c r="JGV6" s="138"/>
      <c r="JGW6" s="138"/>
      <c r="JGX6" s="138"/>
      <c r="JGY6" s="138"/>
      <c r="JGZ6" s="138"/>
      <c r="JHA6" s="138"/>
      <c r="JHB6" s="138"/>
      <c r="JHC6" s="138"/>
      <c r="JHD6" s="138"/>
      <c r="JHE6" s="138"/>
      <c r="JHF6" s="138"/>
      <c r="JHG6" s="138"/>
      <c r="JHH6" s="138"/>
      <c r="JHI6" s="138"/>
      <c r="JHJ6" s="138"/>
      <c r="JHK6" s="138"/>
      <c r="JHL6" s="138"/>
      <c r="JHM6" s="138"/>
      <c r="JHN6" s="138"/>
      <c r="JHO6" s="138"/>
      <c r="JHP6" s="138"/>
      <c r="JHQ6" s="138"/>
      <c r="JHR6" s="138"/>
      <c r="JHS6" s="138"/>
      <c r="JHT6" s="138"/>
      <c r="JHU6" s="138"/>
      <c r="JHV6" s="138"/>
      <c r="JHW6" s="138"/>
      <c r="JHX6" s="138"/>
      <c r="JHY6" s="138"/>
      <c r="JHZ6" s="138"/>
      <c r="JIA6" s="138"/>
      <c r="JIB6" s="138"/>
      <c r="JIC6" s="138"/>
      <c r="JID6" s="138"/>
      <c r="JIE6" s="138"/>
      <c r="JIF6" s="138"/>
      <c r="JIG6" s="138"/>
      <c r="JIH6" s="138"/>
      <c r="JII6" s="138"/>
      <c r="JIJ6" s="138"/>
      <c r="JIK6" s="138"/>
      <c r="JIL6" s="138"/>
      <c r="JIM6" s="138"/>
      <c r="JIN6" s="138"/>
      <c r="JIO6" s="138"/>
      <c r="JIP6" s="138"/>
      <c r="JIQ6" s="138"/>
      <c r="JIR6" s="138"/>
      <c r="JIS6" s="138"/>
      <c r="JIT6" s="138"/>
      <c r="JIU6" s="138"/>
      <c r="JIV6" s="138"/>
      <c r="JIW6" s="138"/>
      <c r="JIX6" s="138"/>
      <c r="JIY6" s="138"/>
      <c r="JIZ6" s="138"/>
      <c r="JJA6" s="138"/>
      <c r="JJB6" s="138"/>
      <c r="JJC6" s="138"/>
      <c r="JJD6" s="138"/>
      <c r="JJE6" s="138"/>
      <c r="JJF6" s="138"/>
      <c r="JJG6" s="138"/>
      <c r="JJH6" s="138"/>
      <c r="JJI6" s="138"/>
      <c r="JJJ6" s="138"/>
      <c r="JJK6" s="138"/>
      <c r="JJL6" s="138"/>
      <c r="JJM6" s="138"/>
      <c r="JJN6" s="138"/>
      <c r="JJO6" s="138"/>
      <c r="JJP6" s="138"/>
      <c r="JJQ6" s="138"/>
      <c r="JJR6" s="138"/>
      <c r="JJS6" s="138"/>
      <c r="JJT6" s="138"/>
      <c r="JJU6" s="138"/>
      <c r="JJV6" s="138"/>
      <c r="JJW6" s="138"/>
      <c r="JJX6" s="138"/>
      <c r="JJY6" s="138"/>
      <c r="JJZ6" s="138"/>
      <c r="JKA6" s="138"/>
      <c r="JKB6" s="138"/>
      <c r="JKC6" s="138"/>
      <c r="JKD6" s="138"/>
      <c r="JKE6" s="138"/>
      <c r="JKF6" s="138"/>
      <c r="JKG6" s="138"/>
      <c r="JKH6" s="138"/>
      <c r="JKI6" s="138"/>
      <c r="JKJ6" s="138"/>
      <c r="JKK6" s="138"/>
      <c r="JKL6" s="138"/>
      <c r="JKM6" s="138"/>
      <c r="JKN6" s="138"/>
      <c r="JKO6" s="138"/>
      <c r="JKP6" s="138"/>
      <c r="JKQ6" s="138"/>
      <c r="JKR6" s="138"/>
      <c r="JKS6" s="138"/>
      <c r="JKT6" s="138"/>
      <c r="JKU6" s="138"/>
      <c r="JKV6" s="138"/>
      <c r="JKW6" s="138"/>
      <c r="JKX6" s="138"/>
      <c r="JKY6" s="402"/>
      <c r="JKZ6" s="402"/>
      <c r="JLA6" s="402"/>
      <c r="JLB6" s="402"/>
      <c r="JLC6" s="402"/>
      <c r="JLD6" s="402"/>
      <c r="JLE6" s="402"/>
      <c r="JLF6" s="402"/>
      <c r="JLG6" s="402"/>
      <c r="JLH6" s="402"/>
      <c r="JLI6" s="402"/>
      <c r="JLJ6" s="402"/>
      <c r="JLK6" s="402"/>
      <c r="JLL6" s="402"/>
      <c r="JLM6" s="402"/>
      <c r="JLN6" s="402"/>
      <c r="JLO6" s="402"/>
      <c r="JLP6" s="402"/>
      <c r="JLQ6" s="402"/>
      <c r="JLR6" s="402"/>
      <c r="JLS6" s="402"/>
      <c r="JLT6" s="402"/>
      <c r="JLU6" s="402"/>
      <c r="JLV6" s="402"/>
      <c r="JLW6" s="402"/>
      <c r="JLX6" s="402"/>
      <c r="JLY6" s="402"/>
      <c r="JLZ6" s="402"/>
      <c r="JMA6" s="402"/>
      <c r="JMB6" s="402"/>
      <c r="JMC6" s="402"/>
      <c r="JMD6" s="402"/>
      <c r="JME6" s="402"/>
      <c r="JMF6" s="402"/>
      <c r="JMG6" s="402"/>
      <c r="JMH6" s="402"/>
      <c r="JMI6" s="402"/>
      <c r="JMJ6" s="402"/>
      <c r="JMK6" s="402"/>
      <c r="JML6" s="402"/>
      <c r="JMM6" s="402"/>
      <c r="JMN6" s="402"/>
      <c r="JMO6" s="402"/>
      <c r="JMP6" s="402"/>
      <c r="JMQ6" s="402"/>
      <c r="JMR6" s="402"/>
      <c r="JMS6" s="402"/>
      <c r="JMT6" s="402"/>
      <c r="JMU6" s="402"/>
      <c r="JMV6" s="402"/>
      <c r="JMW6" s="402"/>
      <c r="JMX6" s="402"/>
      <c r="JMY6" s="402"/>
      <c r="JMZ6" s="402"/>
      <c r="JNA6" s="402"/>
      <c r="JNB6" s="402"/>
      <c r="JNC6" s="402"/>
      <c r="JND6" s="402"/>
      <c r="JNE6" s="402"/>
      <c r="JNF6" s="402"/>
      <c r="JNG6" s="402"/>
      <c r="JNH6" s="402"/>
      <c r="JNI6" s="402"/>
      <c r="JNJ6" s="402"/>
      <c r="JNK6" s="402"/>
      <c r="JNL6" s="402"/>
      <c r="JNM6" s="402"/>
      <c r="JNN6" s="402"/>
      <c r="JNO6" s="402"/>
      <c r="JNP6" s="402"/>
      <c r="JNQ6" s="402"/>
      <c r="JNR6" s="402"/>
      <c r="JNS6" s="402"/>
      <c r="JNT6" s="402"/>
      <c r="JNU6" s="402"/>
      <c r="JNV6" s="402"/>
      <c r="JNW6" s="402"/>
      <c r="JNX6" s="402"/>
      <c r="JNY6" s="402"/>
      <c r="JNZ6" s="402"/>
      <c r="JOA6" s="402"/>
      <c r="JOB6" s="402"/>
      <c r="JOC6" s="402"/>
      <c r="JOD6" s="402"/>
      <c r="JOE6" s="402"/>
      <c r="JOF6" s="402"/>
      <c r="JOG6" s="402"/>
      <c r="JOH6" s="402"/>
      <c r="JOI6" s="402"/>
      <c r="JOJ6" s="402"/>
      <c r="JOK6" s="402"/>
      <c r="JOL6" s="402"/>
      <c r="JOM6" s="402"/>
      <c r="JON6" s="402"/>
      <c r="JOO6" s="402"/>
      <c r="JOP6" s="402"/>
      <c r="JOQ6" s="402"/>
      <c r="JOR6" s="402"/>
      <c r="JOS6" s="402"/>
      <c r="JOT6" s="402"/>
      <c r="JOU6" s="402"/>
      <c r="JOV6" s="402"/>
      <c r="JOW6" s="402"/>
      <c r="JOX6" s="402"/>
      <c r="JOY6" s="402"/>
      <c r="JOZ6" s="402"/>
      <c r="JPA6" s="402"/>
      <c r="JPB6" s="402"/>
      <c r="JPC6" s="402"/>
      <c r="JPD6" s="402"/>
      <c r="JPE6" s="402"/>
      <c r="JPF6" s="402"/>
      <c r="JPG6" s="402"/>
      <c r="JPH6" s="402"/>
      <c r="JPI6" s="402"/>
      <c r="JPJ6" s="402"/>
      <c r="JPK6" s="402"/>
      <c r="JPL6" s="402"/>
      <c r="JPM6" s="402"/>
      <c r="JPN6" s="402"/>
      <c r="JPO6" s="402"/>
      <c r="JPP6" s="402"/>
      <c r="JPQ6" s="402"/>
      <c r="JPR6" s="402"/>
      <c r="JPS6" s="402"/>
      <c r="JPT6" s="402"/>
      <c r="JPU6" s="402"/>
      <c r="JPV6" s="402"/>
      <c r="JPW6" s="402"/>
      <c r="JPX6" s="402"/>
      <c r="JPY6" s="402"/>
      <c r="JPZ6" s="402"/>
      <c r="JQA6" s="402"/>
      <c r="JQB6" s="402"/>
      <c r="JQC6" s="402"/>
      <c r="JQD6" s="402"/>
      <c r="JQE6" s="402"/>
      <c r="JQF6" s="402"/>
      <c r="JQG6" s="402"/>
      <c r="JQH6" s="402"/>
      <c r="JQI6" s="402"/>
      <c r="JQJ6" s="402"/>
      <c r="JQK6" s="402"/>
      <c r="JQL6" s="402"/>
      <c r="JQM6" s="402"/>
      <c r="JQN6" s="402"/>
      <c r="JQO6" s="402"/>
      <c r="JQP6" s="402"/>
      <c r="JQQ6" s="402"/>
      <c r="JQR6" s="402"/>
      <c r="JQS6" s="402"/>
      <c r="JQT6" s="402"/>
      <c r="JQU6" s="402"/>
      <c r="JQV6" s="402"/>
      <c r="JQW6" s="402"/>
      <c r="JQX6" s="402"/>
      <c r="JQY6" s="402"/>
      <c r="JQZ6" s="402"/>
      <c r="JRA6" s="402"/>
      <c r="JRB6" s="402"/>
      <c r="JRC6" s="402"/>
      <c r="JRD6" s="402"/>
      <c r="JRE6" s="402"/>
      <c r="JRF6" s="402"/>
      <c r="JRG6" s="402"/>
      <c r="JRH6" s="402"/>
      <c r="JRI6" s="402"/>
      <c r="JRJ6" s="402"/>
      <c r="JRK6" s="402"/>
      <c r="JRL6" s="402"/>
      <c r="JRM6" s="402"/>
      <c r="JRN6" s="402"/>
      <c r="JRO6" s="402"/>
      <c r="JRP6" s="402"/>
      <c r="JRQ6" s="402"/>
      <c r="JRR6" s="402"/>
      <c r="JRS6" s="402"/>
      <c r="JRT6" s="402"/>
      <c r="JRU6" s="402"/>
      <c r="JRV6" s="402"/>
      <c r="JRW6" s="402"/>
      <c r="JRX6" s="402"/>
      <c r="JRY6" s="402"/>
      <c r="JRZ6" s="402"/>
      <c r="JSA6" s="402"/>
      <c r="JSB6" s="402"/>
      <c r="JSC6" s="402"/>
      <c r="JSD6" s="402"/>
      <c r="JSE6" s="402"/>
      <c r="JSF6" s="402"/>
      <c r="JSG6" s="402"/>
      <c r="JSH6" s="402"/>
      <c r="JSI6" s="402"/>
      <c r="JSJ6" s="402"/>
      <c r="JSK6" s="402"/>
      <c r="JSL6" s="402"/>
      <c r="JSM6" s="402"/>
      <c r="JSN6" s="402"/>
      <c r="JSO6" s="402"/>
      <c r="JSP6" s="402"/>
      <c r="JSQ6" s="402"/>
      <c r="JSR6" s="402"/>
      <c r="JSS6" s="402"/>
      <c r="JST6" s="402"/>
      <c r="JSU6" s="402"/>
      <c r="JSV6" s="402"/>
      <c r="JSW6" s="402"/>
      <c r="JSX6" s="402"/>
      <c r="JSY6" s="402"/>
      <c r="JSZ6" s="402"/>
      <c r="JTA6" s="402"/>
      <c r="JTB6" s="402"/>
      <c r="JTC6" s="402"/>
      <c r="JTD6" s="402"/>
      <c r="JTE6" s="402"/>
      <c r="JTF6" s="402"/>
      <c r="JTG6" s="402"/>
      <c r="JTH6" s="402"/>
      <c r="JTI6" s="402"/>
      <c r="JTJ6" s="402"/>
      <c r="JTK6" s="402"/>
      <c r="JTL6" s="402"/>
      <c r="JTM6" s="402"/>
      <c r="JTN6" s="402"/>
      <c r="JTO6" s="402"/>
      <c r="JTP6" s="402"/>
      <c r="JTQ6" s="402"/>
      <c r="JTR6" s="402"/>
      <c r="JTS6" s="402"/>
      <c r="JTT6" s="402"/>
      <c r="JTU6" s="402"/>
      <c r="JTV6" s="402"/>
      <c r="JTW6" s="402"/>
      <c r="JTX6" s="402"/>
      <c r="JTY6" s="402"/>
      <c r="JTZ6" s="402"/>
      <c r="JUA6" s="402"/>
      <c r="JUB6" s="402"/>
      <c r="JUC6" s="402"/>
      <c r="JUD6" s="402"/>
      <c r="JUE6" s="402"/>
      <c r="JUF6" s="402"/>
      <c r="JUG6" s="402"/>
      <c r="JUH6" s="402"/>
      <c r="JUI6" s="402"/>
      <c r="JUJ6" s="402"/>
      <c r="JUK6" s="402"/>
      <c r="JUL6" s="402"/>
      <c r="JUM6" s="402"/>
      <c r="JUN6" s="402"/>
      <c r="JUO6" s="402"/>
      <c r="JUP6" s="402"/>
      <c r="JUQ6" s="402"/>
      <c r="JUR6" s="402"/>
      <c r="JUS6" s="402"/>
      <c r="JUT6" s="402"/>
      <c r="JUU6" s="402"/>
      <c r="JUV6" s="402"/>
      <c r="JUW6" s="402"/>
      <c r="JUX6" s="402"/>
      <c r="JUY6" s="402"/>
      <c r="JUZ6" s="402"/>
      <c r="JVA6" s="402"/>
      <c r="JVB6" s="402"/>
      <c r="JVC6" s="402"/>
      <c r="JVD6" s="402"/>
      <c r="JVE6" s="402"/>
      <c r="JVF6" s="402"/>
      <c r="JVG6" s="402"/>
      <c r="JVH6" s="402"/>
      <c r="JVI6" s="402"/>
      <c r="JVJ6" s="402"/>
      <c r="JVK6" s="402"/>
      <c r="JVL6" s="402"/>
      <c r="JVM6" s="402"/>
      <c r="JVN6" s="402"/>
      <c r="JVO6" s="402"/>
      <c r="JVP6" s="402"/>
      <c r="JVQ6" s="402"/>
      <c r="JVR6" s="402"/>
      <c r="JVS6" s="402"/>
      <c r="JVT6" s="402"/>
      <c r="JVU6" s="402"/>
      <c r="JVV6" s="402"/>
      <c r="JVW6" s="402"/>
      <c r="JVX6" s="402"/>
      <c r="JVY6" s="402"/>
      <c r="JVZ6" s="402"/>
      <c r="JWA6" s="402"/>
      <c r="JWB6" s="402"/>
      <c r="JWC6" s="402"/>
      <c r="JWD6" s="402"/>
      <c r="JWE6" s="402"/>
      <c r="JWF6" s="402"/>
      <c r="JWG6" s="402"/>
      <c r="JWH6" s="402"/>
      <c r="JWI6" s="402"/>
      <c r="JWJ6" s="402"/>
      <c r="JWK6" s="402"/>
      <c r="JWL6" s="402"/>
      <c r="JWM6" s="402"/>
      <c r="JWN6" s="402"/>
      <c r="JWO6" s="402"/>
      <c r="JWP6" s="402"/>
      <c r="JWQ6" s="402"/>
      <c r="JWR6" s="402"/>
      <c r="JWS6" s="402"/>
      <c r="JWT6" s="402"/>
      <c r="JWU6" s="402"/>
      <c r="JWV6" s="402"/>
      <c r="JWW6" s="402"/>
      <c r="JWX6" s="402"/>
      <c r="JWY6" s="402"/>
      <c r="JWZ6" s="402"/>
      <c r="JXA6" s="402"/>
      <c r="JXB6" s="402"/>
      <c r="JXC6" s="402"/>
      <c r="JXD6" s="402"/>
      <c r="JXE6" s="402"/>
      <c r="JXF6" s="402"/>
      <c r="JXG6" s="402"/>
      <c r="JXH6" s="402"/>
      <c r="JXI6" s="402"/>
      <c r="JXJ6" s="402"/>
      <c r="JXK6" s="402"/>
      <c r="JXL6" s="402"/>
      <c r="JXM6" s="402"/>
      <c r="JXN6" s="402"/>
      <c r="JXO6" s="402"/>
      <c r="JXP6" s="402"/>
      <c r="JXQ6" s="402"/>
      <c r="JXR6" s="402"/>
      <c r="JXS6" s="402"/>
      <c r="JXT6" s="402"/>
      <c r="JXU6" s="402"/>
      <c r="JXV6" s="402"/>
      <c r="JXW6" s="402"/>
      <c r="JXX6" s="402"/>
      <c r="JXY6" s="402"/>
      <c r="JXZ6" s="402"/>
      <c r="JYA6" s="402"/>
      <c r="JYB6" s="402"/>
      <c r="JYC6" s="402"/>
      <c r="JYD6" s="402"/>
      <c r="JYE6" s="402"/>
      <c r="JYF6" s="402"/>
      <c r="JYG6" s="402"/>
      <c r="JYH6" s="402"/>
      <c r="JYI6" s="402"/>
      <c r="JYJ6" s="402"/>
      <c r="JYK6" s="402"/>
      <c r="JYL6" s="402"/>
      <c r="JYM6" s="402"/>
      <c r="JYN6" s="402"/>
      <c r="JYO6" s="402"/>
      <c r="JYP6" s="402"/>
      <c r="JYQ6" s="402"/>
      <c r="JYR6" s="402"/>
      <c r="JYS6" s="402"/>
      <c r="JYT6" s="402"/>
      <c r="JYU6" s="402"/>
      <c r="JYV6" s="402"/>
      <c r="JYW6" s="402"/>
      <c r="JYX6" s="402"/>
      <c r="JYY6" s="402"/>
      <c r="JYZ6" s="402"/>
      <c r="JZA6" s="402"/>
      <c r="JZB6" s="402"/>
      <c r="JZC6" s="402"/>
      <c r="JZD6" s="402"/>
      <c r="JZE6" s="402"/>
      <c r="JZF6" s="402"/>
      <c r="JZG6" s="402"/>
      <c r="JZH6" s="402"/>
      <c r="JZI6" s="402"/>
      <c r="JZJ6" s="402"/>
      <c r="JZK6" s="402"/>
      <c r="JZL6" s="402"/>
      <c r="JZM6" s="402"/>
      <c r="JZN6" s="402"/>
      <c r="JZO6" s="402"/>
      <c r="JZP6" s="402"/>
      <c r="JZQ6" s="402"/>
      <c r="JZR6" s="402"/>
      <c r="JZS6" s="402"/>
      <c r="JZT6" s="402"/>
      <c r="JZU6" s="402"/>
      <c r="JZV6" s="402"/>
      <c r="JZW6" s="402"/>
      <c r="JZX6" s="402"/>
      <c r="JZY6" s="402"/>
      <c r="JZZ6" s="402"/>
      <c r="KAA6" s="402"/>
      <c r="KAB6" s="402"/>
      <c r="KAC6" s="402"/>
      <c r="KAD6" s="402"/>
      <c r="KAE6" s="402"/>
      <c r="KAF6" s="402"/>
      <c r="KAG6" s="402"/>
      <c r="KAH6" s="402"/>
      <c r="KAI6" s="402"/>
      <c r="KAJ6" s="402"/>
      <c r="KAK6" s="402"/>
      <c r="KAL6" s="402"/>
      <c r="KAM6" s="402"/>
      <c r="KAN6" s="402"/>
      <c r="KAO6" s="402"/>
      <c r="KAP6" s="402"/>
      <c r="KAQ6" s="402"/>
      <c r="KAR6" s="402"/>
      <c r="KAS6" s="402"/>
      <c r="KAT6" s="402"/>
      <c r="KAU6" s="402"/>
      <c r="KAV6" s="402"/>
      <c r="KAW6" s="402"/>
      <c r="KAX6" s="402"/>
      <c r="KAY6" s="402"/>
      <c r="KAZ6" s="402"/>
      <c r="KBA6" s="402"/>
      <c r="KBB6" s="402"/>
      <c r="KBC6" s="402"/>
      <c r="KBD6" s="402"/>
      <c r="KBE6" s="402"/>
      <c r="KBF6" s="402"/>
      <c r="KBG6" s="402"/>
      <c r="KBH6" s="402"/>
      <c r="KBI6" s="402"/>
      <c r="KBJ6" s="402"/>
      <c r="KBK6" s="402"/>
      <c r="KBL6" s="402"/>
      <c r="KBM6" s="402"/>
      <c r="KBN6" s="402"/>
      <c r="KBO6" s="402"/>
      <c r="KBP6" s="402"/>
      <c r="KBQ6" s="402"/>
      <c r="KBR6" s="402"/>
      <c r="KBS6" s="402"/>
      <c r="KBT6" s="402"/>
      <c r="KBU6" s="402"/>
      <c r="KBV6" s="402"/>
      <c r="KBW6" s="402"/>
      <c r="KBX6" s="402"/>
      <c r="KBY6" s="402"/>
      <c r="KBZ6" s="402"/>
      <c r="KCA6" s="402"/>
      <c r="KCB6" s="402"/>
      <c r="KCC6" s="402"/>
      <c r="KCD6" s="402"/>
      <c r="KCE6" s="402"/>
      <c r="KCF6" s="402"/>
      <c r="KCG6" s="402"/>
      <c r="KCH6" s="402"/>
      <c r="KCI6" s="402"/>
      <c r="KCJ6" s="402"/>
      <c r="KCK6" s="402"/>
      <c r="KCL6" s="402"/>
      <c r="KCM6" s="402"/>
      <c r="KCN6" s="402"/>
      <c r="KCO6" s="402"/>
      <c r="KCP6" s="402"/>
      <c r="KCQ6" s="402"/>
      <c r="KCR6" s="402"/>
      <c r="KCS6" s="402"/>
      <c r="KCT6" s="402"/>
      <c r="KCU6" s="402"/>
      <c r="KCV6" s="402"/>
      <c r="KCW6" s="402"/>
      <c r="KCX6" s="402"/>
      <c r="KCY6" s="402"/>
      <c r="KCZ6" s="402"/>
      <c r="KDA6" s="402"/>
      <c r="KDB6" s="402"/>
      <c r="KDC6" s="402"/>
      <c r="KDD6" s="402"/>
      <c r="KDE6" s="402"/>
      <c r="KDF6" s="402"/>
      <c r="KDG6" s="402"/>
      <c r="KDH6" s="402"/>
      <c r="KDI6" s="402"/>
      <c r="KDJ6" s="402"/>
      <c r="KDK6" s="402"/>
      <c r="KDL6" s="402"/>
      <c r="KDM6" s="402"/>
      <c r="KDN6" s="402"/>
      <c r="KDO6" s="402"/>
      <c r="KDP6" s="402"/>
      <c r="KDQ6" s="402"/>
      <c r="KDR6" s="402"/>
      <c r="KDS6" s="402"/>
      <c r="KDT6" s="402"/>
      <c r="KDU6" s="402"/>
      <c r="KDV6" s="402"/>
      <c r="KDW6" s="402"/>
      <c r="KDX6" s="402"/>
      <c r="KDY6" s="402"/>
      <c r="KDZ6" s="402"/>
      <c r="KEA6" s="402"/>
      <c r="KEB6" s="402"/>
      <c r="KEC6" s="402"/>
      <c r="KED6" s="402"/>
      <c r="KEE6" s="402"/>
      <c r="KEF6" s="402"/>
      <c r="KEG6" s="402"/>
      <c r="KEH6" s="402"/>
      <c r="KEI6" s="402"/>
      <c r="KEJ6" s="402"/>
      <c r="KEK6" s="402"/>
      <c r="KEL6" s="402"/>
      <c r="KEM6" s="402"/>
      <c r="KEN6" s="402"/>
      <c r="KEO6" s="402"/>
      <c r="KEP6" s="402"/>
      <c r="KEQ6" s="402"/>
      <c r="KER6" s="402"/>
      <c r="KES6" s="402"/>
      <c r="KET6" s="402"/>
      <c r="KEU6" s="402"/>
      <c r="KEV6" s="402"/>
      <c r="KEW6" s="402"/>
      <c r="KEX6" s="402"/>
      <c r="KEY6" s="402"/>
      <c r="KEZ6" s="402"/>
      <c r="KFA6" s="402"/>
      <c r="KFB6" s="402"/>
      <c r="KFC6" s="402"/>
      <c r="KFD6" s="402"/>
      <c r="KFE6" s="402"/>
      <c r="KFF6" s="402"/>
      <c r="KFG6" s="402"/>
      <c r="KFH6" s="402"/>
      <c r="KFI6" s="402"/>
      <c r="KFJ6" s="402"/>
      <c r="KFK6" s="402"/>
      <c r="KFL6" s="402"/>
      <c r="KFM6" s="402"/>
      <c r="KFN6" s="402"/>
      <c r="KFO6" s="402"/>
      <c r="KFP6" s="402"/>
      <c r="KFQ6" s="402"/>
      <c r="KFR6" s="402"/>
      <c r="KFS6" s="402"/>
      <c r="KFT6" s="402"/>
      <c r="KFU6" s="402"/>
      <c r="KFV6" s="402"/>
      <c r="KFW6" s="402"/>
      <c r="KFX6" s="402"/>
      <c r="KFY6" s="402"/>
      <c r="KFZ6" s="402"/>
      <c r="KGA6" s="402"/>
      <c r="KGB6" s="402"/>
      <c r="KGC6" s="402"/>
      <c r="KGD6" s="402"/>
      <c r="KGE6" s="402"/>
      <c r="KGF6" s="402"/>
      <c r="KGG6" s="402"/>
      <c r="KGH6" s="402"/>
      <c r="KGI6" s="402"/>
      <c r="KGJ6" s="402"/>
      <c r="KGK6" s="402"/>
      <c r="KGL6" s="402"/>
      <c r="KGM6" s="402"/>
      <c r="KGN6" s="402"/>
      <c r="KGO6" s="402"/>
      <c r="KGP6" s="402"/>
      <c r="KGQ6" s="402"/>
      <c r="KGR6" s="402"/>
      <c r="KGS6" s="402"/>
      <c r="KGT6" s="402"/>
      <c r="KGU6" s="402"/>
      <c r="KGV6" s="402"/>
      <c r="KGW6" s="402"/>
      <c r="KGX6" s="402"/>
      <c r="KGY6" s="402"/>
      <c r="KGZ6" s="402"/>
      <c r="KHA6" s="402"/>
      <c r="KHB6" s="402"/>
      <c r="KHC6" s="402"/>
      <c r="KHD6" s="402"/>
      <c r="KHE6" s="402"/>
      <c r="KHF6" s="402"/>
      <c r="KHG6" s="402"/>
      <c r="KHH6" s="402"/>
      <c r="KHI6" s="402"/>
      <c r="KHJ6" s="402"/>
      <c r="KHK6" s="402"/>
      <c r="KHL6" s="402"/>
      <c r="KHM6" s="402"/>
      <c r="KHN6" s="402"/>
      <c r="KHO6" s="402"/>
      <c r="KHP6" s="402"/>
      <c r="KHQ6" s="402"/>
      <c r="KHR6" s="402"/>
      <c r="KHS6" s="402"/>
      <c r="KHT6" s="402"/>
      <c r="KHU6" s="402"/>
      <c r="KHV6" s="402"/>
      <c r="KHW6" s="402"/>
      <c r="KHX6" s="402"/>
      <c r="KHY6" s="402"/>
      <c r="KHZ6" s="402"/>
      <c r="KIA6" s="402"/>
      <c r="KIB6" s="402"/>
      <c r="KIC6" s="402"/>
      <c r="KID6" s="402"/>
      <c r="KIE6" s="402"/>
      <c r="KIF6" s="402"/>
      <c r="KIG6" s="402"/>
      <c r="KIH6" s="402"/>
      <c r="KII6" s="402"/>
      <c r="KIJ6" s="402"/>
      <c r="KIK6" s="402"/>
      <c r="KIL6" s="402"/>
      <c r="KIM6" s="402"/>
      <c r="KIN6" s="402"/>
      <c r="KIO6" s="402"/>
      <c r="KIP6" s="402"/>
      <c r="KIQ6" s="402"/>
      <c r="KIR6" s="402"/>
      <c r="KIS6" s="402"/>
      <c r="KIT6" s="402"/>
      <c r="KIU6" s="402"/>
      <c r="KIV6" s="402"/>
      <c r="KIW6" s="402"/>
      <c r="KIX6" s="402"/>
      <c r="KIY6" s="402"/>
      <c r="KIZ6" s="402"/>
      <c r="KJA6" s="402"/>
      <c r="KJB6" s="402"/>
      <c r="KJC6" s="402"/>
      <c r="KJD6" s="402"/>
      <c r="KJE6" s="402"/>
      <c r="KJF6" s="402"/>
      <c r="KJG6" s="402"/>
      <c r="KJH6" s="402"/>
      <c r="KJI6" s="402"/>
      <c r="KJJ6" s="402"/>
      <c r="KJK6" s="402"/>
      <c r="KJL6" s="402"/>
      <c r="KJM6" s="402"/>
      <c r="KJN6" s="402"/>
      <c r="KJO6" s="402"/>
      <c r="KJP6" s="402"/>
      <c r="KJQ6" s="402"/>
      <c r="KJR6" s="402"/>
      <c r="KJS6" s="402"/>
      <c r="KJT6" s="402"/>
      <c r="KJU6" s="402"/>
      <c r="KJV6" s="402"/>
      <c r="KJW6" s="402"/>
      <c r="KJX6" s="402"/>
      <c r="KJY6" s="402"/>
      <c r="KJZ6" s="402"/>
      <c r="KKA6" s="402"/>
      <c r="KKB6" s="402"/>
      <c r="KKC6" s="402"/>
      <c r="KKD6" s="402"/>
      <c r="KKE6" s="402"/>
      <c r="KKF6" s="402"/>
      <c r="KKG6" s="402"/>
      <c r="KKH6" s="402"/>
      <c r="KKI6" s="402"/>
      <c r="KKJ6" s="402"/>
      <c r="KKK6" s="402"/>
      <c r="KKL6" s="402"/>
      <c r="KKM6" s="402"/>
      <c r="KKN6" s="402"/>
      <c r="KKO6" s="402"/>
      <c r="KKP6" s="402"/>
      <c r="KKQ6" s="402"/>
      <c r="KKR6" s="402"/>
      <c r="KKS6" s="402"/>
      <c r="KKT6" s="402"/>
      <c r="KKU6" s="402"/>
      <c r="KKV6" s="402"/>
      <c r="KKW6" s="402"/>
      <c r="KKX6" s="402"/>
      <c r="KKY6" s="402"/>
      <c r="KKZ6" s="402"/>
      <c r="KLA6" s="402"/>
      <c r="KLB6" s="402"/>
      <c r="KLC6" s="402"/>
      <c r="KLD6" s="402"/>
      <c r="KLE6" s="402"/>
      <c r="KLF6" s="402"/>
      <c r="KLG6" s="402"/>
      <c r="KLH6" s="402"/>
      <c r="KLI6" s="402"/>
      <c r="KLJ6" s="402"/>
      <c r="KLK6" s="402"/>
      <c r="KLL6" s="402"/>
      <c r="KLM6" s="402"/>
      <c r="KLN6" s="402"/>
      <c r="KLO6" s="402"/>
      <c r="KLP6" s="402"/>
      <c r="KLQ6" s="402"/>
      <c r="KLR6" s="402"/>
      <c r="KLS6" s="402"/>
      <c r="KLT6" s="402"/>
      <c r="KLU6" s="402"/>
      <c r="KLV6" s="402"/>
      <c r="KLW6" s="402"/>
      <c r="KLX6" s="402"/>
      <c r="KLY6" s="402"/>
      <c r="KLZ6" s="402"/>
      <c r="KMA6" s="402"/>
      <c r="KMB6" s="402"/>
      <c r="KMC6" s="402"/>
      <c r="KMD6" s="402"/>
      <c r="KME6" s="402"/>
      <c r="KMF6" s="402"/>
      <c r="KMG6" s="402"/>
      <c r="KMH6" s="402"/>
      <c r="KMI6" s="402"/>
      <c r="KMJ6" s="402"/>
      <c r="KMK6" s="402"/>
      <c r="KML6" s="402"/>
      <c r="KMM6" s="402"/>
      <c r="KMN6" s="402"/>
      <c r="KMO6" s="402"/>
      <c r="KMP6" s="402"/>
      <c r="KMQ6" s="402"/>
      <c r="KMR6" s="402"/>
      <c r="KMS6" s="402"/>
      <c r="KMT6" s="402"/>
      <c r="KMU6" s="402"/>
      <c r="KMV6" s="402"/>
      <c r="KMW6" s="402"/>
      <c r="KMX6" s="402"/>
      <c r="KMY6" s="402"/>
      <c r="KMZ6" s="402"/>
      <c r="KNA6" s="402"/>
      <c r="KNB6" s="402"/>
      <c r="KNC6" s="402"/>
      <c r="KND6" s="402"/>
      <c r="KNE6" s="402"/>
      <c r="KNF6" s="402"/>
      <c r="KNG6" s="402"/>
      <c r="KNH6" s="402"/>
      <c r="KNI6" s="402"/>
      <c r="KNJ6" s="402"/>
      <c r="KNK6" s="402"/>
      <c r="KNL6" s="402"/>
      <c r="KNM6" s="402"/>
      <c r="KNN6" s="402"/>
      <c r="KNO6" s="402"/>
      <c r="KNP6" s="402"/>
      <c r="KNQ6" s="402"/>
      <c r="KNR6" s="402"/>
      <c r="KNS6" s="402"/>
      <c r="KNT6" s="402"/>
      <c r="KNU6" s="402"/>
      <c r="KNV6" s="402"/>
      <c r="KNW6" s="402"/>
      <c r="KNX6" s="402"/>
      <c r="KNY6" s="402"/>
      <c r="KNZ6" s="402"/>
      <c r="KOA6" s="402"/>
      <c r="KOB6" s="402"/>
      <c r="KOC6" s="402"/>
      <c r="KOD6" s="402"/>
      <c r="KOE6" s="402"/>
      <c r="KOF6" s="402"/>
      <c r="KOG6" s="402"/>
      <c r="KOH6" s="402"/>
      <c r="KOI6" s="402"/>
      <c r="KOJ6" s="402"/>
      <c r="KOK6" s="402"/>
      <c r="KOL6" s="402"/>
      <c r="KOM6" s="402"/>
      <c r="KON6" s="402"/>
      <c r="KOO6" s="402"/>
      <c r="KOP6" s="402"/>
      <c r="KOQ6" s="402"/>
      <c r="KOR6" s="402"/>
      <c r="KOS6" s="402"/>
      <c r="KOT6" s="402"/>
      <c r="KOU6" s="402"/>
      <c r="KOV6" s="402"/>
      <c r="KOW6" s="402"/>
      <c r="KOX6" s="402"/>
      <c r="KOY6" s="402"/>
      <c r="KOZ6" s="402"/>
      <c r="KPA6" s="402"/>
      <c r="KPB6" s="402"/>
      <c r="KPC6" s="402"/>
      <c r="KPD6" s="402"/>
      <c r="KPE6" s="402"/>
      <c r="KPF6" s="402"/>
      <c r="KPG6" s="402"/>
      <c r="KPH6" s="402"/>
      <c r="KPI6" s="402"/>
      <c r="KPJ6" s="402"/>
      <c r="KPK6" s="402"/>
      <c r="KPL6" s="402"/>
      <c r="KPM6" s="402"/>
      <c r="KPN6" s="402"/>
      <c r="KPO6" s="402"/>
      <c r="KPP6" s="402"/>
      <c r="KPQ6" s="402"/>
      <c r="KPR6" s="402"/>
      <c r="KPS6" s="402"/>
      <c r="KPT6" s="402"/>
      <c r="KPU6" s="402"/>
      <c r="KPV6" s="402"/>
      <c r="KPW6" s="402"/>
      <c r="KPX6" s="402"/>
      <c r="KPY6" s="402"/>
      <c r="KPZ6" s="402"/>
      <c r="KQA6" s="402"/>
      <c r="KQB6" s="402"/>
      <c r="KQC6" s="402"/>
      <c r="KQD6" s="402"/>
      <c r="KQE6" s="402"/>
      <c r="KQF6" s="402"/>
      <c r="KQG6" s="402"/>
      <c r="KQH6" s="402"/>
      <c r="KQI6" s="402"/>
      <c r="KQJ6" s="402"/>
      <c r="KQK6" s="402"/>
      <c r="KQL6" s="402"/>
      <c r="KQM6" s="402"/>
      <c r="KQN6" s="402"/>
      <c r="KQO6" s="402"/>
      <c r="KQP6" s="402"/>
      <c r="KQQ6" s="402"/>
      <c r="KQR6" s="402"/>
      <c r="KQS6" s="402"/>
      <c r="KQT6" s="402"/>
      <c r="KQU6" s="402"/>
      <c r="KQV6" s="402"/>
      <c r="KQW6" s="402"/>
      <c r="KQX6" s="402"/>
      <c r="KQY6" s="402"/>
      <c r="KQZ6" s="402"/>
      <c r="KRA6" s="402"/>
      <c r="KRB6" s="402"/>
      <c r="KRC6" s="402"/>
      <c r="KRD6" s="402"/>
      <c r="KRE6" s="402"/>
      <c r="KRF6" s="402"/>
      <c r="KRG6" s="402"/>
      <c r="KRH6" s="402"/>
      <c r="KRI6" s="402"/>
      <c r="KRJ6" s="402"/>
      <c r="KRK6" s="402"/>
      <c r="KRL6" s="402"/>
      <c r="KRM6" s="402"/>
      <c r="KRN6" s="402"/>
      <c r="KRO6" s="402"/>
      <c r="KRP6" s="402"/>
      <c r="KRQ6" s="402"/>
      <c r="KRR6" s="402"/>
      <c r="KRS6" s="402"/>
      <c r="KRT6" s="402"/>
      <c r="KRU6" s="402"/>
      <c r="KRV6" s="402"/>
      <c r="KRW6" s="402"/>
      <c r="KRX6" s="402"/>
      <c r="KRY6" s="402"/>
      <c r="KRZ6" s="402"/>
      <c r="KSA6" s="402"/>
      <c r="KSB6" s="402"/>
      <c r="KSC6" s="402"/>
      <c r="KSD6" s="402"/>
      <c r="KSE6" s="402"/>
      <c r="KSF6" s="402"/>
      <c r="KSG6" s="402"/>
      <c r="KSH6" s="402"/>
      <c r="KSI6" s="402"/>
      <c r="KSJ6" s="402"/>
      <c r="KSK6" s="402"/>
      <c r="KSL6" s="402"/>
      <c r="KSM6" s="402"/>
      <c r="KSN6" s="402"/>
      <c r="KSO6" s="402"/>
      <c r="KSP6" s="402"/>
      <c r="KSQ6" s="402"/>
      <c r="KSR6" s="402"/>
      <c r="KSS6" s="402"/>
      <c r="KST6" s="402"/>
      <c r="KSU6" s="402"/>
      <c r="KSV6" s="402"/>
      <c r="KSW6" s="402"/>
      <c r="KSX6" s="402"/>
      <c r="KSY6" s="402"/>
      <c r="KSZ6" s="402"/>
      <c r="KTA6" s="402"/>
      <c r="KTB6" s="402"/>
      <c r="KTC6" s="402"/>
      <c r="KTD6" s="402"/>
      <c r="KTE6" s="402"/>
      <c r="KTF6" s="402"/>
      <c r="KTG6" s="402"/>
      <c r="KTH6" s="402"/>
      <c r="KTI6" s="402"/>
      <c r="KTJ6" s="402"/>
      <c r="KTK6" s="402"/>
      <c r="KTL6" s="402"/>
      <c r="KTM6" s="402"/>
      <c r="KTN6" s="402"/>
      <c r="KTO6" s="402"/>
      <c r="KTP6" s="402"/>
      <c r="KTQ6" s="402"/>
      <c r="KTR6" s="402"/>
      <c r="KTS6" s="402"/>
      <c r="KTT6" s="402"/>
      <c r="KTU6" s="402"/>
      <c r="KTV6" s="402"/>
      <c r="KTW6" s="402"/>
      <c r="KTX6" s="402"/>
      <c r="KTY6" s="402"/>
      <c r="KTZ6" s="402"/>
      <c r="KUA6" s="402"/>
      <c r="KUB6" s="402"/>
      <c r="KUC6" s="402"/>
      <c r="KUD6" s="402"/>
      <c r="KUE6" s="402"/>
      <c r="KUF6" s="402"/>
      <c r="KUG6" s="402"/>
      <c r="KUH6" s="402"/>
      <c r="KUI6" s="402"/>
      <c r="KUJ6" s="402"/>
      <c r="KUK6" s="402"/>
      <c r="KUL6" s="402"/>
      <c r="KUM6" s="402"/>
      <c r="KUN6" s="402"/>
      <c r="KUO6" s="402"/>
      <c r="KUP6" s="402"/>
      <c r="KUQ6" s="402"/>
      <c r="KUR6" s="402"/>
      <c r="KUS6" s="402"/>
      <c r="KUT6" s="402"/>
      <c r="KUU6" s="402"/>
      <c r="KUV6" s="402"/>
      <c r="KUW6" s="402"/>
      <c r="KUX6" s="402"/>
      <c r="KUY6" s="402"/>
      <c r="KUZ6" s="402"/>
      <c r="KVA6" s="402"/>
      <c r="KVB6" s="402"/>
      <c r="KVC6" s="402"/>
      <c r="KVD6" s="402"/>
      <c r="KVE6" s="402"/>
      <c r="KVF6" s="402"/>
      <c r="KVG6" s="402"/>
      <c r="KVH6" s="402"/>
      <c r="KVI6" s="402"/>
      <c r="KVJ6" s="402"/>
      <c r="KVK6" s="402"/>
      <c r="KVL6" s="402"/>
      <c r="KVM6" s="402"/>
      <c r="KVN6" s="402"/>
      <c r="KVO6" s="402"/>
      <c r="KVP6" s="402"/>
      <c r="KVQ6" s="402"/>
      <c r="KVR6" s="402"/>
      <c r="KVS6" s="402"/>
      <c r="KVT6" s="402"/>
      <c r="KVU6" s="402"/>
      <c r="KVV6" s="402"/>
      <c r="KVW6" s="402"/>
      <c r="KVX6" s="402"/>
      <c r="KVY6" s="402"/>
      <c r="KVZ6" s="402"/>
      <c r="KWA6" s="402"/>
      <c r="KWB6" s="402"/>
      <c r="KWC6" s="402"/>
      <c r="KWD6" s="402"/>
      <c r="KWE6" s="402"/>
      <c r="KWF6" s="402"/>
      <c r="KWG6" s="402"/>
      <c r="KWH6" s="402"/>
      <c r="KWI6" s="402"/>
      <c r="KWJ6" s="402"/>
      <c r="KWK6" s="402"/>
      <c r="KWL6" s="402"/>
      <c r="KWM6" s="402"/>
      <c r="KWN6" s="402"/>
      <c r="KWO6" s="402"/>
      <c r="KWP6" s="402"/>
      <c r="KWQ6" s="402"/>
      <c r="KWR6" s="402"/>
      <c r="KWS6" s="402"/>
      <c r="KWT6" s="402"/>
      <c r="KWU6" s="402"/>
      <c r="KWV6" s="402"/>
      <c r="KWW6" s="402"/>
      <c r="KWX6" s="402"/>
      <c r="KWY6" s="402"/>
      <c r="KWZ6" s="402"/>
      <c r="KXA6" s="402"/>
      <c r="KXB6" s="402"/>
      <c r="KXC6" s="402"/>
      <c r="KXD6" s="402"/>
      <c r="KXE6" s="402"/>
      <c r="KXF6" s="402"/>
      <c r="KXG6" s="402"/>
      <c r="KXH6" s="402"/>
      <c r="KXI6" s="402"/>
      <c r="KXJ6" s="402"/>
      <c r="KXK6" s="402"/>
      <c r="KXL6" s="402"/>
      <c r="KXM6" s="402"/>
      <c r="KXN6" s="402"/>
      <c r="KXO6" s="402"/>
      <c r="KXP6" s="402"/>
      <c r="KXQ6" s="402"/>
      <c r="KXR6" s="402"/>
      <c r="KXS6" s="402"/>
      <c r="KXT6" s="402"/>
      <c r="KXU6" s="402"/>
      <c r="KXV6" s="402"/>
      <c r="KXW6" s="402"/>
      <c r="KXX6" s="402"/>
      <c r="KXY6" s="402"/>
      <c r="KXZ6" s="402"/>
      <c r="KYA6" s="402"/>
      <c r="KYB6" s="402"/>
      <c r="KYC6" s="402"/>
      <c r="KYD6" s="402"/>
      <c r="KYE6" s="402"/>
      <c r="KYF6" s="402"/>
      <c r="KYG6" s="402"/>
      <c r="KYH6" s="402"/>
      <c r="KYI6" s="402"/>
      <c r="KYJ6" s="402"/>
      <c r="KYK6" s="402"/>
      <c r="KYL6" s="402"/>
      <c r="KYM6" s="402"/>
      <c r="KYN6" s="402"/>
      <c r="KYO6" s="402"/>
      <c r="KYP6" s="402"/>
      <c r="KYQ6" s="402"/>
      <c r="KYR6" s="402"/>
      <c r="KYS6" s="402"/>
      <c r="KYT6" s="402"/>
      <c r="KYU6" s="402"/>
      <c r="KYV6" s="402"/>
      <c r="KYW6" s="402"/>
      <c r="KYX6" s="402"/>
      <c r="KYY6" s="402"/>
      <c r="KYZ6" s="402"/>
      <c r="KZA6" s="402"/>
      <c r="KZB6" s="402"/>
      <c r="KZC6" s="402"/>
      <c r="KZD6" s="402"/>
      <c r="KZE6" s="402"/>
      <c r="KZF6" s="402"/>
      <c r="KZG6" s="402"/>
      <c r="KZH6" s="402"/>
      <c r="KZI6" s="402"/>
      <c r="KZJ6" s="402"/>
      <c r="KZK6" s="402"/>
      <c r="KZL6" s="402"/>
      <c r="KZM6" s="402"/>
      <c r="KZN6" s="402"/>
      <c r="KZO6" s="402"/>
      <c r="KZP6" s="402"/>
      <c r="KZQ6" s="402"/>
      <c r="KZR6" s="402"/>
      <c r="KZS6" s="402"/>
      <c r="KZT6" s="402"/>
      <c r="KZU6" s="402"/>
      <c r="KZV6" s="402"/>
      <c r="KZW6" s="402"/>
      <c r="KZX6" s="402"/>
      <c r="KZY6" s="402"/>
      <c r="KZZ6" s="402"/>
      <c r="LAA6" s="402"/>
      <c r="LAB6" s="402"/>
      <c r="LAC6" s="402"/>
      <c r="LAD6" s="402"/>
      <c r="LAE6" s="402"/>
      <c r="LAF6" s="402"/>
      <c r="LAG6" s="402"/>
      <c r="LAH6" s="402"/>
      <c r="LAI6" s="402"/>
      <c r="LAJ6" s="402"/>
      <c r="LAK6" s="402"/>
      <c r="LAL6" s="402"/>
      <c r="LAM6" s="402"/>
      <c r="LAN6" s="402"/>
      <c r="LAO6" s="402"/>
      <c r="LAP6" s="402"/>
      <c r="LAQ6" s="402"/>
      <c r="LAR6" s="402"/>
      <c r="LAS6" s="402"/>
      <c r="LAT6" s="402"/>
      <c r="LAU6" s="402"/>
      <c r="LAV6" s="402"/>
      <c r="LAW6" s="402"/>
      <c r="LAX6" s="402"/>
      <c r="LAY6" s="402"/>
      <c r="LAZ6" s="402"/>
      <c r="LBA6" s="402"/>
      <c r="LBB6" s="402"/>
      <c r="LBC6" s="402"/>
      <c r="LBD6" s="402"/>
      <c r="LBE6" s="402"/>
      <c r="LBF6" s="402"/>
      <c r="LBG6" s="402"/>
      <c r="LBH6" s="402"/>
      <c r="LBI6" s="402"/>
      <c r="LBJ6" s="402"/>
      <c r="LBK6" s="402"/>
      <c r="LBL6" s="402"/>
      <c r="LBM6" s="402"/>
      <c r="LBN6" s="402"/>
      <c r="LBO6" s="402"/>
      <c r="LBP6" s="402"/>
      <c r="LBQ6" s="402"/>
      <c r="LBR6" s="402"/>
      <c r="LBS6" s="402"/>
      <c r="LBT6" s="402"/>
      <c r="LBU6" s="402"/>
      <c r="LBV6" s="402"/>
      <c r="LBW6" s="402"/>
      <c r="LBX6" s="402"/>
      <c r="LBY6" s="402"/>
      <c r="LBZ6" s="402"/>
      <c r="LCA6" s="402"/>
      <c r="LCB6" s="402"/>
      <c r="LCC6" s="402"/>
      <c r="LCD6" s="402"/>
      <c r="LCE6" s="402"/>
      <c r="LCF6" s="402"/>
      <c r="LCG6" s="402"/>
      <c r="LCH6" s="402"/>
      <c r="LCI6" s="402"/>
      <c r="LCJ6" s="402"/>
      <c r="LCK6" s="402"/>
      <c r="LCL6" s="402"/>
      <c r="LCM6" s="402"/>
      <c r="LCN6" s="402"/>
      <c r="LCO6" s="402"/>
      <c r="LCP6" s="402"/>
      <c r="LCQ6" s="402"/>
      <c r="LCR6" s="402"/>
      <c r="LCS6" s="402"/>
      <c r="LCT6" s="402"/>
      <c r="LCU6" s="402"/>
      <c r="LCV6" s="402"/>
      <c r="LCW6" s="402"/>
      <c r="LCX6" s="402"/>
      <c r="LCY6" s="402"/>
      <c r="LCZ6" s="402"/>
      <c r="LDA6" s="402"/>
      <c r="LDB6" s="402"/>
      <c r="LDC6" s="402"/>
      <c r="LDD6" s="402"/>
      <c r="LDE6" s="402"/>
      <c r="LDF6" s="402"/>
      <c r="LDG6" s="402"/>
      <c r="LDH6" s="402"/>
      <c r="LDI6" s="402"/>
      <c r="LDJ6" s="402"/>
      <c r="LDK6" s="402"/>
      <c r="LDL6" s="402"/>
      <c r="LDM6" s="402"/>
      <c r="LDN6" s="402"/>
      <c r="LDO6" s="402"/>
      <c r="LDP6" s="402"/>
      <c r="LDQ6" s="402"/>
      <c r="LDR6" s="402"/>
      <c r="LDS6" s="402"/>
      <c r="LDT6" s="402"/>
      <c r="LDU6" s="402"/>
      <c r="LDV6" s="402"/>
      <c r="LDW6" s="402"/>
      <c r="LDX6" s="402"/>
      <c r="LDY6" s="402"/>
      <c r="LDZ6" s="402"/>
      <c r="LEA6" s="402"/>
      <c r="LEB6" s="402"/>
      <c r="LEC6" s="402"/>
      <c r="LED6" s="402"/>
      <c r="LEE6" s="402"/>
      <c r="LEF6" s="402"/>
      <c r="LEG6" s="402"/>
      <c r="LEH6" s="402"/>
      <c r="LEI6" s="402"/>
      <c r="LEJ6" s="402"/>
      <c r="LEK6" s="402"/>
      <c r="LEL6" s="402"/>
      <c r="LEM6" s="402"/>
      <c r="LEN6" s="402"/>
      <c r="LEO6" s="402"/>
      <c r="LEP6" s="402"/>
      <c r="LEQ6" s="402"/>
      <c r="LER6" s="402"/>
      <c r="LES6" s="402"/>
      <c r="LET6" s="402"/>
      <c r="LEU6" s="402"/>
      <c r="LEV6" s="402"/>
      <c r="LEW6" s="402"/>
      <c r="LEX6" s="402"/>
      <c r="LEY6" s="402"/>
      <c r="LEZ6" s="402"/>
      <c r="LFA6" s="402"/>
      <c r="LFB6" s="402"/>
      <c r="LFC6" s="402"/>
      <c r="LFD6" s="402"/>
      <c r="LFE6" s="402"/>
      <c r="LFF6" s="402"/>
      <c r="LFG6" s="402"/>
      <c r="LFH6" s="402"/>
      <c r="LFI6" s="402"/>
      <c r="LFJ6" s="402"/>
      <c r="LFK6" s="402"/>
      <c r="LFL6" s="402"/>
      <c r="LFM6" s="402"/>
      <c r="LFN6" s="402"/>
      <c r="LFO6" s="402"/>
      <c r="LFP6" s="402"/>
      <c r="LFQ6" s="402"/>
      <c r="LFR6" s="402"/>
      <c r="LFS6" s="402"/>
      <c r="LFT6" s="402"/>
      <c r="LFU6" s="402"/>
      <c r="LFV6" s="402"/>
      <c r="LFW6" s="402"/>
      <c r="LFX6" s="402"/>
      <c r="LFY6" s="402"/>
      <c r="LFZ6" s="402"/>
      <c r="LGA6" s="402"/>
      <c r="LGB6" s="402"/>
      <c r="LGC6" s="402"/>
      <c r="LGD6" s="402"/>
      <c r="LGE6" s="402"/>
      <c r="LGF6" s="402"/>
      <c r="LGG6" s="402"/>
      <c r="LGH6" s="402"/>
      <c r="LGI6" s="402"/>
      <c r="LGJ6" s="402"/>
      <c r="LGK6" s="402"/>
      <c r="LGL6" s="402"/>
      <c r="LGM6" s="402"/>
      <c r="LGN6" s="402"/>
      <c r="LGO6" s="402"/>
      <c r="LGP6" s="402"/>
      <c r="LGQ6" s="402"/>
      <c r="LGR6" s="402"/>
      <c r="LGS6" s="402"/>
      <c r="LGT6" s="402"/>
      <c r="LGU6" s="402"/>
      <c r="LGV6" s="402"/>
      <c r="LGW6" s="402"/>
      <c r="LGX6" s="402"/>
      <c r="LGY6" s="402"/>
      <c r="LGZ6" s="402"/>
      <c r="LHA6" s="402"/>
      <c r="LHB6" s="402"/>
      <c r="LHC6" s="402"/>
      <c r="LHD6" s="402"/>
      <c r="LHE6" s="402"/>
      <c r="LHF6" s="402"/>
      <c r="LHG6" s="402"/>
      <c r="LHH6" s="402"/>
      <c r="LHI6" s="402"/>
      <c r="LHJ6" s="402"/>
      <c r="LHK6" s="402"/>
      <c r="LHL6" s="402"/>
      <c r="LHM6" s="402"/>
      <c r="LHN6" s="402"/>
      <c r="LHO6" s="402"/>
      <c r="LHP6" s="402"/>
      <c r="LHQ6" s="402"/>
      <c r="LHR6" s="402"/>
      <c r="LHS6" s="402"/>
      <c r="LHT6" s="402"/>
      <c r="LHU6" s="402"/>
      <c r="LHV6" s="402"/>
      <c r="LHW6" s="402"/>
      <c r="LHX6" s="402"/>
      <c r="LHY6" s="402"/>
      <c r="LHZ6" s="402"/>
      <c r="LIA6" s="402"/>
      <c r="LIB6" s="402"/>
      <c r="LIC6" s="402"/>
      <c r="LID6" s="402"/>
      <c r="LIE6" s="402"/>
      <c r="LIF6" s="402"/>
      <c r="LIG6" s="402"/>
      <c r="LIH6" s="402"/>
      <c r="LII6" s="402"/>
      <c r="LIJ6" s="402"/>
      <c r="LIK6" s="402"/>
      <c r="LIL6" s="402"/>
      <c r="LIM6" s="402"/>
      <c r="LIN6" s="402"/>
      <c r="LIO6" s="402"/>
      <c r="LIP6" s="402"/>
      <c r="LIQ6" s="402"/>
      <c r="LIR6" s="402"/>
      <c r="LIS6" s="402"/>
      <c r="LIT6" s="402"/>
      <c r="LIU6" s="402"/>
      <c r="LIV6" s="402"/>
      <c r="LIW6" s="402"/>
      <c r="LIX6" s="402"/>
      <c r="LIY6" s="402"/>
      <c r="LIZ6" s="402"/>
      <c r="LJA6" s="402"/>
      <c r="LJB6" s="402"/>
      <c r="LJC6" s="402"/>
      <c r="LJD6" s="402"/>
      <c r="LJE6" s="402"/>
      <c r="LJF6" s="402"/>
      <c r="LJG6" s="402"/>
      <c r="LJH6" s="402"/>
      <c r="LJI6" s="402"/>
      <c r="LJJ6" s="402"/>
      <c r="LJK6" s="402"/>
      <c r="LJL6" s="402"/>
      <c r="LJM6" s="402"/>
      <c r="LJN6" s="402"/>
      <c r="LJO6" s="402"/>
      <c r="LJP6" s="402"/>
      <c r="LJQ6" s="402"/>
      <c r="LJR6" s="402"/>
      <c r="LJS6" s="402"/>
      <c r="LJT6" s="402"/>
      <c r="LJU6" s="402"/>
      <c r="LJV6" s="402"/>
      <c r="LJW6" s="402"/>
      <c r="LJX6" s="402"/>
      <c r="LJY6" s="402"/>
      <c r="LJZ6" s="402"/>
      <c r="LKA6" s="402"/>
      <c r="LKB6" s="402"/>
      <c r="LKC6" s="402"/>
      <c r="LKD6" s="402"/>
      <c r="LKE6" s="402"/>
      <c r="LKF6" s="402"/>
      <c r="LKG6" s="402"/>
      <c r="LKH6" s="402"/>
      <c r="LKI6" s="402"/>
      <c r="LKJ6" s="402"/>
      <c r="LKK6" s="402"/>
      <c r="LKL6" s="402"/>
      <c r="LKM6" s="402"/>
      <c r="LKN6" s="402"/>
      <c r="LKO6" s="402"/>
      <c r="LKP6" s="402"/>
      <c r="LKQ6" s="402"/>
      <c r="LKR6" s="402"/>
      <c r="LKS6" s="402"/>
      <c r="LKT6" s="402"/>
      <c r="LKU6" s="402"/>
      <c r="LKV6" s="402"/>
      <c r="LKW6" s="402"/>
      <c r="LKX6" s="402"/>
      <c r="LKY6" s="402"/>
      <c r="LKZ6" s="402"/>
      <c r="LLA6" s="402"/>
      <c r="LLB6" s="402"/>
      <c r="LLC6" s="402"/>
      <c r="LLD6" s="402"/>
      <c r="LLE6" s="402"/>
      <c r="LLF6" s="402"/>
      <c r="LLG6" s="402"/>
      <c r="LLH6" s="402"/>
      <c r="LLI6" s="402"/>
      <c r="LLJ6" s="402"/>
      <c r="LLK6" s="402"/>
      <c r="LLL6" s="402"/>
      <c r="LLM6" s="402"/>
      <c r="LLN6" s="402"/>
      <c r="LLO6" s="402"/>
      <c r="LLP6" s="402"/>
      <c r="LLQ6" s="402"/>
      <c r="LLR6" s="402"/>
      <c r="LLS6" s="402"/>
      <c r="LLT6" s="402"/>
      <c r="LLU6" s="402"/>
      <c r="LLV6" s="402"/>
      <c r="LLW6" s="402"/>
      <c r="LLX6" s="402"/>
      <c r="LLY6" s="402"/>
      <c r="LLZ6" s="402"/>
      <c r="LMA6" s="402"/>
      <c r="LMB6" s="402"/>
      <c r="LMC6" s="402"/>
      <c r="LMD6" s="402"/>
      <c r="LME6" s="402"/>
      <c r="LMF6" s="402"/>
      <c r="LMG6" s="402"/>
      <c r="LMH6" s="402"/>
      <c r="LMI6" s="402"/>
      <c r="LMJ6" s="402"/>
      <c r="LMK6" s="402"/>
      <c r="LML6" s="402"/>
      <c r="LMM6" s="402"/>
      <c r="LMN6" s="402"/>
      <c r="LMO6" s="402"/>
      <c r="LMP6" s="402"/>
      <c r="LMQ6" s="402"/>
      <c r="LMR6" s="402"/>
      <c r="LMS6" s="402"/>
      <c r="LMT6" s="402"/>
      <c r="LMU6" s="402"/>
      <c r="LMV6" s="402"/>
      <c r="LMW6" s="402"/>
      <c r="LMX6" s="402"/>
      <c r="LMY6" s="402"/>
      <c r="LMZ6" s="402"/>
      <c r="LNA6" s="402"/>
      <c r="LNB6" s="402"/>
      <c r="LNC6" s="402"/>
      <c r="LND6" s="402"/>
      <c r="LNE6" s="402"/>
      <c r="LNF6" s="402"/>
      <c r="LNG6" s="402"/>
      <c r="LNH6" s="402"/>
      <c r="LNI6" s="402"/>
      <c r="LNJ6" s="402"/>
      <c r="LNK6" s="402"/>
      <c r="LNL6" s="402"/>
      <c r="LNM6" s="402"/>
      <c r="LNN6" s="402"/>
      <c r="LNO6" s="402"/>
      <c r="LNP6" s="402"/>
      <c r="LNQ6" s="402"/>
      <c r="LNR6" s="402"/>
      <c r="LNS6" s="402"/>
      <c r="LNT6" s="402"/>
      <c r="LNU6" s="402"/>
      <c r="LNV6" s="402"/>
      <c r="LNW6" s="402"/>
      <c r="LNX6" s="402"/>
      <c r="LNY6" s="402"/>
      <c r="LNZ6" s="402"/>
      <c r="LOA6" s="402"/>
      <c r="LOB6" s="402"/>
      <c r="LOC6" s="402"/>
      <c r="LOD6" s="402"/>
      <c r="LOE6" s="402"/>
      <c r="LOF6" s="402"/>
      <c r="LOG6" s="402"/>
      <c r="LOH6" s="402"/>
      <c r="LOI6" s="402"/>
      <c r="LOJ6" s="402"/>
      <c r="LOK6" s="402"/>
      <c r="LOL6" s="402"/>
      <c r="LOM6" s="402"/>
      <c r="LON6" s="402"/>
      <c r="LOO6" s="402"/>
      <c r="LOP6" s="402"/>
      <c r="LOQ6" s="402"/>
      <c r="LOR6" s="402"/>
      <c r="LOS6" s="402"/>
      <c r="LOT6" s="402"/>
      <c r="LOU6" s="402"/>
      <c r="LOV6" s="402"/>
      <c r="LOW6" s="402"/>
      <c r="LOX6" s="402"/>
      <c r="LOY6" s="402"/>
      <c r="LOZ6" s="402"/>
      <c r="LPA6" s="402"/>
      <c r="LPB6" s="402"/>
      <c r="LPC6" s="402"/>
      <c r="LPD6" s="402"/>
      <c r="LPE6" s="402"/>
      <c r="LPF6" s="402"/>
      <c r="LPG6" s="402"/>
      <c r="LPH6" s="402"/>
      <c r="LPI6" s="402"/>
      <c r="LPJ6" s="402"/>
      <c r="LPK6" s="402"/>
      <c r="LPL6" s="402"/>
      <c r="LPM6" s="402"/>
      <c r="LPN6" s="402"/>
      <c r="LPO6" s="402"/>
      <c r="LPP6" s="402"/>
      <c r="LPQ6" s="402"/>
      <c r="LPR6" s="402"/>
      <c r="LPS6" s="402"/>
      <c r="LPT6" s="402"/>
      <c r="LPU6" s="402"/>
      <c r="LPV6" s="402"/>
      <c r="LPW6" s="402"/>
      <c r="LPX6" s="402"/>
      <c r="LPY6" s="402"/>
      <c r="LPZ6" s="402"/>
      <c r="LQA6" s="402"/>
      <c r="LQB6" s="402"/>
      <c r="LQC6" s="402"/>
      <c r="LQD6" s="402"/>
      <c r="LQE6" s="402"/>
      <c r="LQF6" s="402"/>
      <c r="LQG6" s="402"/>
      <c r="LQH6" s="402"/>
      <c r="LQI6" s="402"/>
      <c r="LQJ6" s="402"/>
      <c r="LQK6" s="402"/>
      <c r="LQL6" s="402"/>
      <c r="LQM6" s="402"/>
      <c r="LQN6" s="402"/>
      <c r="LQO6" s="402"/>
      <c r="LQP6" s="402"/>
      <c r="LQQ6" s="402"/>
      <c r="LQR6" s="402"/>
      <c r="LQS6" s="402"/>
      <c r="LQT6" s="402"/>
      <c r="LQU6" s="402"/>
      <c r="LQV6" s="402"/>
      <c r="LQW6" s="402"/>
      <c r="LQX6" s="402"/>
      <c r="LQY6" s="402"/>
      <c r="LQZ6" s="402"/>
      <c r="LRA6" s="402"/>
      <c r="LRB6" s="402"/>
      <c r="LRC6" s="402"/>
      <c r="LRD6" s="402"/>
      <c r="LRE6" s="402"/>
      <c r="LRF6" s="402"/>
      <c r="LRG6" s="402"/>
      <c r="LRH6" s="402"/>
      <c r="LRI6" s="402"/>
      <c r="LRJ6" s="402"/>
      <c r="LRK6" s="402"/>
      <c r="LRL6" s="402"/>
      <c r="LRM6" s="402"/>
      <c r="LRN6" s="402"/>
      <c r="LRO6" s="402"/>
      <c r="LRP6" s="402"/>
      <c r="LRQ6" s="402"/>
      <c r="LRR6" s="402"/>
      <c r="LRS6" s="402"/>
      <c r="LRT6" s="402"/>
      <c r="LRU6" s="402"/>
      <c r="LRV6" s="402"/>
      <c r="LRW6" s="402"/>
      <c r="LRX6" s="402"/>
      <c r="LRY6" s="402"/>
      <c r="LRZ6" s="402"/>
      <c r="LSA6" s="402"/>
      <c r="LSB6" s="402"/>
      <c r="LSC6" s="402"/>
      <c r="LSD6" s="402"/>
      <c r="LSE6" s="402"/>
      <c r="LSF6" s="402"/>
      <c r="LSG6" s="402"/>
      <c r="LSH6" s="402"/>
      <c r="LSI6" s="402"/>
      <c r="LSJ6" s="402"/>
      <c r="LSK6" s="402"/>
      <c r="LSL6" s="402"/>
      <c r="LSM6" s="402"/>
      <c r="LSN6" s="402"/>
      <c r="LSO6" s="402"/>
      <c r="LSP6" s="402"/>
      <c r="LSQ6" s="402"/>
      <c r="LSR6" s="402"/>
      <c r="LSS6" s="402"/>
      <c r="LST6" s="402"/>
      <c r="LSU6" s="402"/>
      <c r="LSV6" s="402"/>
      <c r="LSW6" s="402"/>
      <c r="LSX6" s="402"/>
      <c r="LSY6" s="402"/>
      <c r="LSZ6" s="402"/>
      <c r="LTA6" s="402"/>
      <c r="LTB6" s="402"/>
      <c r="LTC6" s="402"/>
      <c r="LTD6" s="402"/>
      <c r="LTE6" s="402"/>
      <c r="LTF6" s="402"/>
      <c r="LTG6" s="402"/>
      <c r="LTH6" s="402"/>
      <c r="LTI6" s="402"/>
      <c r="LTJ6" s="402"/>
      <c r="LTK6" s="402"/>
      <c r="LTL6" s="402"/>
      <c r="LTM6" s="402"/>
      <c r="LTN6" s="402"/>
      <c r="LTO6" s="402"/>
      <c r="LTP6" s="402"/>
      <c r="LTQ6" s="402"/>
      <c r="LTR6" s="402"/>
      <c r="LTS6" s="402"/>
      <c r="LTT6" s="402"/>
      <c r="LTU6" s="402"/>
      <c r="LTV6" s="402"/>
      <c r="LTW6" s="402"/>
      <c r="LTX6" s="402"/>
      <c r="LTY6" s="402"/>
      <c r="LTZ6" s="402"/>
      <c r="LUA6" s="402"/>
      <c r="LUB6" s="402"/>
      <c r="LUC6" s="402"/>
      <c r="LUD6" s="402"/>
      <c r="LUE6" s="402"/>
      <c r="LUF6" s="402"/>
      <c r="LUG6" s="402"/>
      <c r="LUH6" s="402"/>
      <c r="LUI6" s="402"/>
      <c r="LUJ6" s="402"/>
      <c r="LUK6" s="402"/>
      <c r="LUL6" s="402"/>
      <c r="LUM6" s="402"/>
      <c r="LUN6" s="402"/>
      <c r="LUO6" s="402"/>
      <c r="LUP6" s="402"/>
      <c r="LUQ6" s="402"/>
      <c r="LUR6" s="402"/>
      <c r="LUS6" s="402"/>
      <c r="LUT6" s="402"/>
      <c r="LUU6" s="402"/>
      <c r="LUV6" s="402"/>
      <c r="LUW6" s="402"/>
      <c r="LUX6" s="402"/>
      <c r="LUY6" s="402"/>
      <c r="LUZ6" s="402"/>
      <c r="LVA6" s="402"/>
      <c r="LVB6" s="402"/>
      <c r="LVC6" s="402"/>
      <c r="LVD6" s="402"/>
      <c r="LVE6" s="402"/>
      <c r="LVF6" s="402"/>
      <c r="LVG6" s="402"/>
      <c r="LVH6" s="402"/>
      <c r="LVI6" s="402"/>
      <c r="LVJ6" s="402"/>
      <c r="LVK6" s="402"/>
      <c r="LVL6" s="402"/>
      <c r="LVM6" s="402"/>
      <c r="LVN6" s="402"/>
      <c r="LVO6" s="402"/>
      <c r="LVP6" s="402"/>
      <c r="LVQ6" s="402"/>
      <c r="LVR6" s="402"/>
      <c r="LVS6" s="402"/>
      <c r="LVT6" s="402"/>
      <c r="LVU6" s="402"/>
      <c r="LVV6" s="402"/>
      <c r="LVW6" s="402"/>
      <c r="LVX6" s="402"/>
      <c r="LVY6" s="402"/>
      <c r="LVZ6" s="402"/>
      <c r="LWA6" s="402"/>
      <c r="LWB6" s="402"/>
      <c r="LWC6" s="402"/>
      <c r="LWD6" s="402"/>
      <c r="LWE6" s="402"/>
      <c r="LWF6" s="402"/>
      <c r="LWG6" s="402"/>
      <c r="LWH6" s="402"/>
      <c r="LWI6" s="402"/>
      <c r="LWJ6" s="402"/>
      <c r="LWK6" s="402"/>
      <c r="LWL6" s="402"/>
      <c r="LWM6" s="402"/>
      <c r="LWN6" s="402"/>
      <c r="LWO6" s="402"/>
      <c r="LWP6" s="402"/>
      <c r="LWQ6" s="402"/>
      <c r="LWR6" s="402"/>
      <c r="LWS6" s="402"/>
      <c r="LWT6" s="402"/>
      <c r="LWU6" s="402"/>
      <c r="LWV6" s="402"/>
      <c r="LWW6" s="402"/>
      <c r="LWX6" s="402"/>
      <c r="LWY6" s="402"/>
      <c r="LWZ6" s="402"/>
      <c r="LXA6" s="402"/>
      <c r="LXB6" s="402"/>
      <c r="LXC6" s="402"/>
      <c r="LXD6" s="402"/>
      <c r="LXE6" s="402"/>
      <c r="LXF6" s="402"/>
      <c r="LXG6" s="402"/>
      <c r="LXH6" s="402"/>
      <c r="LXI6" s="402"/>
      <c r="LXJ6" s="402"/>
      <c r="LXK6" s="402"/>
      <c r="LXL6" s="402"/>
      <c r="LXM6" s="402"/>
      <c r="LXN6" s="402"/>
      <c r="LXO6" s="402"/>
      <c r="LXP6" s="402"/>
      <c r="LXQ6" s="402"/>
      <c r="LXR6" s="402"/>
      <c r="LXS6" s="402"/>
      <c r="LXT6" s="402"/>
      <c r="LXU6" s="402"/>
      <c r="LXV6" s="402"/>
      <c r="LXW6" s="402"/>
      <c r="LXX6" s="402"/>
      <c r="LXY6" s="402"/>
      <c r="LXZ6" s="402"/>
      <c r="LYA6" s="402"/>
      <c r="LYB6" s="402"/>
      <c r="LYC6" s="402"/>
      <c r="LYD6" s="402"/>
      <c r="LYE6" s="402"/>
      <c r="LYF6" s="402"/>
      <c r="LYG6" s="402"/>
      <c r="LYH6" s="402"/>
      <c r="LYI6" s="402"/>
      <c r="LYJ6" s="402"/>
      <c r="LYK6" s="402"/>
      <c r="LYL6" s="402"/>
      <c r="LYM6" s="402"/>
      <c r="LYN6" s="402"/>
      <c r="LYO6" s="402"/>
      <c r="LYP6" s="402"/>
      <c r="LYQ6" s="402"/>
      <c r="LYR6" s="402"/>
      <c r="LYS6" s="402"/>
      <c r="LYT6" s="402"/>
      <c r="LYU6" s="402"/>
      <c r="LYV6" s="402"/>
      <c r="LYW6" s="402"/>
      <c r="LYX6" s="402"/>
      <c r="LYY6" s="402"/>
      <c r="LYZ6" s="402"/>
      <c r="LZA6" s="402"/>
      <c r="LZB6" s="402"/>
      <c r="LZC6" s="402"/>
      <c r="LZD6" s="402"/>
      <c r="LZE6" s="402"/>
      <c r="LZF6" s="402"/>
      <c r="LZG6" s="402"/>
      <c r="LZH6" s="402"/>
      <c r="LZI6" s="402"/>
      <c r="LZJ6" s="402"/>
      <c r="LZK6" s="402"/>
      <c r="LZL6" s="402"/>
      <c r="LZM6" s="402"/>
      <c r="LZN6" s="402"/>
      <c r="LZO6" s="402"/>
      <c r="LZP6" s="402"/>
      <c r="LZQ6" s="402"/>
      <c r="LZR6" s="402"/>
      <c r="LZS6" s="402"/>
      <c r="LZT6" s="402"/>
      <c r="LZU6" s="402"/>
      <c r="LZV6" s="402"/>
      <c r="LZW6" s="402"/>
      <c r="LZX6" s="402"/>
      <c r="LZY6" s="402"/>
      <c r="LZZ6" s="402"/>
      <c r="MAA6" s="402"/>
      <c r="MAB6" s="402"/>
      <c r="MAC6" s="402"/>
      <c r="MAD6" s="402"/>
      <c r="MAE6" s="402"/>
      <c r="MAF6" s="402"/>
      <c r="MAG6" s="402"/>
      <c r="MAH6" s="402"/>
      <c r="MAI6" s="402"/>
      <c r="MAJ6" s="402"/>
      <c r="MAK6" s="402"/>
      <c r="MAL6" s="402"/>
      <c r="MAM6" s="402"/>
      <c r="MAN6" s="402"/>
      <c r="MAO6" s="402"/>
      <c r="MAP6" s="402"/>
      <c r="MAQ6" s="402"/>
      <c r="MAR6" s="402"/>
      <c r="MAS6" s="402"/>
      <c r="MAT6" s="402"/>
      <c r="MAU6" s="402"/>
      <c r="MAV6" s="402"/>
      <c r="MAW6" s="402"/>
      <c r="MAX6" s="402"/>
      <c r="MAY6" s="402"/>
      <c r="MAZ6" s="402"/>
      <c r="MBA6" s="402"/>
      <c r="MBB6" s="402"/>
      <c r="MBC6" s="402"/>
      <c r="MBD6" s="402"/>
      <c r="MBE6" s="402"/>
      <c r="MBF6" s="402"/>
      <c r="MBG6" s="402"/>
      <c r="MBH6" s="402"/>
      <c r="MBI6" s="402"/>
      <c r="MBJ6" s="402"/>
      <c r="MBK6" s="402"/>
      <c r="MBL6" s="402"/>
      <c r="MBM6" s="402"/>
      <c r="MBN6" s="402"/>
      <c r="MBO6" s="402"/>
      <c r="MBP6" s="402"/>
      <c r="MBQ6" s="402"/>
      <c r="MBR6" s="402"/>
      <c r="MBS6" s="402"/>
      <c r="MBT6" s="402"/>
      <c r="MBU6" s="402"/>
      <c r="MBV6" s="402"/>
      <c r="MBW6" s="402"/>
      <c r="MBX6" s="402"/>
      <c r="MBY6" s="402"/>
      <c r="MBZ6" s="402"/>
      <c r="MCA6" s="402"/>
      <c r="MCB6" s="402"/>
      <c r="MCC6" s="402"/>
      <c r="MCD6" s="402"/>
      <c r="MCE6" s="402"/>
      <c r="MCF6" s="402"/>
      <c r="MCG6" s="402"/>
      <c r="MCH6" s="402"/>
      <c r="MCI6" s="402"/>
      <c r="MCJ6" s="402"/>
      <c r="MCK6" s="402"/>
      <c r="MCL6" s="402"/>
      <c r="MCM6" s="402"/>
      <c r="MCN6" s="402"/>
      <c r="MCO6" s="402"/>
      <c r="MCP6" s="402"/>
      <c r="MCQ6" s="402"/>
      <c r="MCR6" s="402"/>
      <c r="MCS6" s="402"/>
      <c r="MCT6" s="402"/>
      <c r="MCU6" s="402"/>
      <c r="MCV6" s="402"/>
      <c r="MCW6" s="402"/>
      <c r="MCX6" s="402"/>
      <c r="MCY6" s="402"/>
      <c r="MCZ6" s="402"/>
      <c r="MDA6" s="402"/>
      <c r="MDB6" s="402"/>
      <c r="MDC6" s="402"/>
      <c r="MDD6" s="402"/>
      <c r="MDE6" s="402"/>
      <c r="MDF6" s="402"/>
      <c r="MDG6" s="402"/>
      <c r="MDH6" s="402"/>
      <c r="MDI6" s="402"/>
      <c r="MDJ6" s="402"/>
      <c r="MDK6" s="402"/>
      <c r="MDL6" s="402"/>
      <c r="MDM6" s="402"/>
      <c r="MDN6" s="402"/>
      <c r="MDO6" s="402"/>
      <c r="MDP6" s="402"/>
      <c r="MDQ6" s="402"/>
      <c r="MDR6" s="402"/>
      <c r="MDS6" s="402"/>
      <c r="MDT6" s="402"/>
      <c r="MDU6" s="402"/>
      <c r="MDV6" s="402"/>
      <c r="MDW6" s="402"/>
      <c r="MDX6" s="402"/>
      <c r="MDY6" s="402"/>
      <c r="MDZ6" s="402"/>
      <c r="MEA6" s="402"/>
      <c r="MEB6" s="402"/>
      <c r="MEC6" s="402"/>
      <c r="MED6" s="402"/>
      <c r="MEE6" s="402"/>
      <c r="MEF6" s="402"/>
      <c r="MEG6" s="402"/>
      <c r="MEH6" s="402"/>
      <c r="MEI6" s="402"/>
      <c r="MEJ6" s="402"/>
      <c r="MEK6" s="402"/>
      <c r="MEL6" s="402"/>
      <c r="MEM6" s="402"/>
      <c r="MEN6" s="402"/>
      <c r="MEO6" s="402"/>
      <c r="MEP6" s="402"/>
      <c r="MEQ6" s="402"/>
      <c r="MER6" s="402"/>
      <c r="MES6" s="402"/>
      <c r="MET6" s="402"/>
      <c r="MEU6" s="402"/>
      <c r="MEV6" s="402"/>
      <c r="MEW6" s="402"/>
      <c r="MEX6" s="402"/>
      <c r="MEY6" s="402"/>
      <c r="MEZ6" s="402"/>
      <c r="MFA6" s="402"/>
      <c r="MFB6" s="402"/>
      <c r="MFC6" s="402"/>
      <c r="MFD6" s="402"/>
      <c r="MFE6" s="402"/>
      <c r="MFF6" s="402"/>
      <c r="MFG6" s="402"/>
      <c r="MFH6" s="402"/>
      <c r="MFI6" s="402"/>
      <c r="MFJ6" s="402"/>
      <c r="MFK6" s="402"/>
      <c r="MFL6" s="402"/>
      <c r="MFM6" s="402"/>
      <c r="MFN6" s="402"/>
      <c r="MFO6" s="402"/>
      <c r="MFP6" s="402"/>
      <c r="MFQ6" s="402"/>
      <c r="MFR6" s="402"/>
      <c r="MFS6" s="402"/>
      <c r="MFT6" s="402"/>
      <c r="MFU6" s="402"/>
      <c r="MFV6" s="402"/>
      <c r="MFW6" s="402"/>
      <c r="MFX6" s="402"/>
      <c r="MFY6" s="402"/>
      <c r="MFZ6" s="402"/>
      <c r="MGA6" s="402"/>
      <c r="MGB6" s="402"/>
      <c r="MGC6" s="402"/>
      <c r="MGD6" s="402"/>
      <c r="MGE6" s="402"/>
      <c r="MGF6" s="402"/>
      <c r="MGG6" s="402"/>
      <c r="MGH6" s="402"/>
      <c r="MGI6" s="402"/>
      <c r="MGJ6" s="402"/>
      <c r="MGK6" s="402"/>
      <c r="MGL6" s="402"/>
      <c r="MGM6" s="402"/>
      <c r="MGN6" s="402"/>
      <c r="MGO6" s="402"/>
      <c r="MGP6" s="402"/>
      <c r="MGQ6" s="402"/>
      <c r="MGR6" s="402"/>
      <c r="MGS6" s="402"/>
      <c r="MGT6" s="402"/>
      <c r="MGU6" s="402"/>
      <c r="MGV6" s="402"/>
      <c r="MGW6" s="402"/>
      <c r="MGX6" s="402"/>
      <c r="MGY6" s="402"/>
      <c r="MGZ6" s="402"/>
      <c r="MHA6" s="402"/>
      <c r="MHB6" s="402"/>
      <c r="MHC6" s="402"/>
      <c r="MHD6" s="402"/>
      <c r="MHE6" s="402"/>
      <c r="MHF6" s="402"/>
      <c r="MHG6" s="402"/>
      <c r="MHH6" s="402"/>
      <c r="MHI6" s="402"/>
      <c r="MHJ6" s="402"/>
      <c r="MHK6" s="402"/>
      <c r="MHL6" s="402"/>
      <c r="MHM6" s="402"/>
      <c r="MHN6" s="402"/>
      <c r="MHO6" s="402"/>
      <c r="MHP6" s="402"/>
      <c r="MHQ6" s="402"/>
      <c r="MHR6" s="402"/>
      <c r="MHS6" s="402"/>
      <c r="MHT6" s="402"/>
      <c r="MHU6" s="402"/>
      <c r="MHV6" s="402"/>
      <c r="MHW6" s="402"/>
      <c r="MHX6" s="402"/>
      <c r="MHY6" s="402"/>
      <c r="MHZ6" s="402"/>
      <c r="MIA6" s="402"/>
      <c r="MIB6" s="402"/>
      <c r="MIC6" s="402"/>
      <c r="MID6" s="402"/>
      <c r="MIE6" s="402"/>
      <c r="MIF6" s="402"/>
      <c r="MIG6" s="402"/>
      <c r="MIH6" s="402"/>
      <c r="MII6" s="402"/>
      <c r="MIJ6" s="402"/>
      <c r="MIK6" s="402"/>
      <c r="MIL6" s="402"/>
      <c r="MIM6" s="402"/>
      <c r="MIN6" s="402"/>
      <c r="MIO6" s="402"/>
      <c r="MIP6" s="402"/>
      <c r="MIQ6" s="402"/>
      <c r="MIR6" s="402"/>
      <c r="MIS6" s="402"/>
      <c r="MIT6" s="402"/>
      <c r="MIU6" s="402"/>
      <c r="MIV6" s="402"/>
      <c r="MIW6" s="402"/>
      <c r="MIX6" s="402"/>
      <c r="MIY6" s="402"/>
      <c r="MIZ6" s="402"/>
      <c r="MJA6" s="402"/>
      <c r="MJB6" s="402"/>
      <c r="MJC6" s="402"/>
      <c r="MJD6" s="402"/>
      <c r="MJE6" s="402"/>
      <c r="MJF6" s="402"/>
      <c r="MJG6" s="402"/>
      <c r="MJH6" s="402"/>
      <c r="MJI6" s="402"/>
      <c r="MJJ6" s="402"/>
      <c r="MJK6" s="402"/>
      <c r="MJL6" s="402"/>
      <c r="MJM6" s="402"/>
      <c r="MJN6" s="402"/>
      <c r="MJO6" s="402"/>
      <c r="MJP6" s="402"/>
      <c r="MJQ6" s="402"/>
      <c r="MJR6" s="402"/>
      <c r="MJS6" s="402"/>
      <c r="MJT6" s="402"/>
      <c r="MJU6" s="402"/>
      <c r="MJV6" s="402"/>
      <c r="MJW6" s="402"/>
      <c r="MJX6" s="402"/>
      <c r="MJY6" s="402"/>
      <c r="MJZ6" s="402"/>
      <c r="MKA6" s="402"/>
      <c r="MKB6" s="402"/>
      <c r="MKC6" s="402"/>
      <c r="MKD6" s="402"/>
      <c r="MKE6" s="402"/>
      <c r="MKF6" s="402"/>
      <c r="MKG6" s="402"/>
      <c r="MKH6" s="402"/>
      <c r="MKI6" s="402"/>
      <c r="MKJ6" s="402"/>
      <c r="MKK6" s="402"/>
      <c r="MKL6" s="402"/>
      <c r="MKM6" s="402"/>
      <c r="MKN6" s="402"/>
      <c r="MKO6" s="402"/>
      <c r="MKP6" s="402"/>
      <c r="MKQ6" s="402"/>
      <c r="MKR6" s="402"/>
      <c r="MKS6" s="402"/>
      <c r="MKT6" s="402"/>
      <c r="MKU6" s="402"/>
      <c r="MKV6" s="402"/>
      <c r="MKW6" s="402"/>
      <c r="MKX6" s="402"/>
      <c r="MKY6" s="402"/>
      <c r="MKZ6" s="402"/>
      <c r="MLA6" s="402"/>
      <c r="MLB6" s="402"/>
      <c r="MLC6" s="402"/>
      <c r="MLD6" s="402"/>
      <c r="MLE6" s="402"/>
      <c r="MLF6" s="402"/>
      <c r="MLG6" s="402"/>
      <c r="MLH6" s="402"/>
      <c r="MLI6" s="402"/>
      <c r="MLJ6" s="402"/>
      <c r="MLK6" s="402"/>
      <c r="MLL6" s="402"/>
      <c r="MLM6" s="402"/>
      <c r="MLN6" s="402"/>
      <c r="MLO6" s="402"/>
      <c r="MLP6" s="402"/>
      <c r="MLQ6" s="402"/>
      <c r="MLR6" s="402"/>
      <c r="MLS6" s="402"/>
      <c r="MLT6" s="402"/>
      <c r="MLU6" s="402"/>
      <c r="MLV6" s="402"/>
      <c r="MLW6" s="402"/>
      <c r="MLX6" s="402"/>
      <c r="MLY6" s="402"/>
      <c r="MLZ6" s="402"/>
      <c r="MMA6" s="402"/>
      <c r="MMB6" s="402"/>
      <c r="MMC6" s="402"/>
      <c r="MMD6" s="402"/>
      <c r="MME6" s="402"/>
      <c r="MMF6" s="402"/>
      <c r="MMG6" s="402"/>
      <c r="MMH6" s="402"/>
      <c r="MMI6" s="402"/>
      <c r="MMJ6" s="402"/>
      <c r="MMK6" s="402"/>
      <c r="MML6" s="402"/>
      <c r="MMM6" s="402"/>
      <c r="MMN6" s="402"/>
      <c r="MMO6" s="402"/>
      <c r="MMP6" s="402"/>
      <c r="MMQ6" s="402"/>
      <c r="MMR6" s="402"/>
      <c r="MMS6" s="402"/>
      <c r="MMT6" s="402"/>
      <c r="MMU6" s="402"/>
      <c r="MMV6" s="402"/>
      <c r="MMW6" s="402"/>
      <c r="MMX6" s="402"/>
      <c r="MMY6" s="402"/>
      <c r="MMZ6" s="402"/>
      <c r="MNA6" s="402"/>
      <c r="MNB6" s="402"/>
      <c r="MNC6" s="402"/>
      <c r="MND6" s="402"/>
      <c r="MNE6" s="402"/>
      <c r="MNF6" s="402"/>
      <c r="MNG6" s="402"/>
      <c r="MNH6" s="402"/>
      <c r="MNI6" s="402"/>
      <c r="MNJ6" s="402"/>
      <c r="MNK6" s="402"/>
      <c r="MNL6" s="402"/>
      <c r="MNM6" s="402"/>
      <c r="MNN6" s="402"/>
      <c r="MNO6" s="402"/>
      <c r="MNP6" s="402"/>
      <c r="MNQ6" s="402"/>
      <c r="MNR6" s="402"/>
      <c r="MNS6" s="402"/>
      <c r="MNT6" s="402"/>
      <c r="MNU6" s="402"/>
      <c r="MNV6" s="402"/>
      <c r="MNW6" s="402"/>
      <c r="MNX6" s="402"/>
      <c r="MNY6" s="402"/>
      <c r="MNZ6" s="402"/>
      <c r="MOA6" s="402"/>
      <c r="MOB6" s="402"/>
      <c r="MOC6" s="402"/>
      <c r="MOD6" s="402"/>
      <c r="MOE6" s="402"/>
      <c r="MOF6" s="402"/>
      <c r="MOG6" s="402"/>
      <c r="MOH6" s="402"/>
      <c r="MOI6" s="402"/>
      <c r="MOJ6" s="402"/>
      <c r="MOK6" s="402"/>
      <c r="MOL6" s="402"/>
      <c r="MOM6" s="402"/>
      <c r="MON6" s="402"/>
      <c r="MOO6" s="402"/>
      <c r="MOP6" s="402"/>
      <c r="MOQ6" s="402"/>
      <c r="MOR6" s="402"/>
      <c r="MOS6" s="402"/>
      <c r="MOT6" s="402"/>
      <c r="MOU6" s="402"/>
      <c r="MOV6" s="402"/>
      <c r="MOW6" s="402"/>
      <c r="MOX6" s="402"/>
      <c r="MOY6" s="402"/>
      <c r="MOZ6" s="402"/>
      <c r="MPA6" s="402"/>
      <c r="MPB6" s="402"/>
      <c r="MPC6" s="402"/>
      <c r="MPD6" s="402"/>
      <c r="MPE6" s="402"/>
      <c r="MPF6" s="402"/>
      <c r="MPG6" s="402"/>
      <c r="MPH6" s="402"/>
      <c r="MPI6" s="402"/>
      <c r="MPJ6" s="402"/>
      <c r="MPK6" s="402"/>
      <c r="MPL6" s="402"/>
      <c r="MPM6" s="402"/>
      <c r="MPN6" s="402"/>
      <c r="MPO6" s="402"/>
      <c r="MPP6" s="402"/>
      <c r="MPQ6" s="402"/>
      <c r="MPR6" s="402"/>
      <c r="MPS6" s="402"/>
      <c r="MPT6" s="402"/>
      <c r="MPU6" s="402"/>
      <c r="MPV6" s="402"/>
      <c r="MPW6" s="402"/>
      <c r="MPX6" s="402"/>
      <c r="MPY6" s="402"/>
      <c r="MPZ6" s="402"/>
      <c r="MQA6" s="402"/>
      <c r="MQB6" s="402"/>
      <c r="MQC6" s="402"/>
      <c r="MQD6" s="402"/>
      <c r="MQE6" s="402"/>
      <c r="MQF6" s="402"/>
      <c r="MQG6" s="402"/>
      <c r="MQH6" s="402"/>
      <c r="MQI6" s="402"/>
      <c r="MQJ6" s="402"/>
      <c r="MQK6" s="402"/>
      <c r="MQL6" s="402"/>
      <c r="MQM6" s="402"/>
      <c r="MQN6" s="402"/>
      <c r="MQO6" s="402"/>
      <c r="MQP6" s="402"/>
      <c r="MQQ6" s="402"/>
      <c r="MQR6" s="402"/>
      <c r="MQS6" s="402"/>
      <c r="MQT6" s="402"/>
      <c r="MQU6" s="402"/>
      <c r="MQV6" s="402"/>
      <c r="MQW6" s="402"/>
      <c r="MQX6" s="402"/>
      <c r="MQY6" s="402"/>
      <c r="MQZ6" s="402"/>
      <c r="MRA6" s="402"/>
      <c r="MRB6" s="402"/>
      <c r="MRC6" s="402"/>
      <c r="MRD6" s="402"/>
      <c r="MRE6" s="402"/>
      <c r="MRF6" s="402"/>
      <c r="MRG6" s="402"/>
      <c r="MRH6" s="402"/>
      <c r="MRI6" s="402"/>
      <c r="MRJ6" s="402"/>
      <c r="MRK6" s="402"/>
      <c r="MRL6" s="402"/>
      <c r="MRM6" s="402"/>
      <c r="MRN6" s="402"/>
      <c r="MRO6" s="402"/>
      <c r="MRP6" s="402"/>
      <c r="MRQ6" s="402"/>
      <c r="MRR6" s="402"/>
      <c r="MRS6" s="402"/>
      <c r="MRT6" s="402"/>
      <c r="MRU6" s="402"/>
      <c r="MRV6" s="402"/>
      <c r="MRW6" s="402"/>
      <c r="MRX6" s="402"/>
      <c r="MRY6" s="402"/>
      <c r="MRZ6" s="402"/>
      <c r="MSA6" s="402"/>
      <c r="MSB6" s="402"/>
      <c r="MSC6" s="402"/>
      <c r="MSD6" s="402"/>
      <c r="MSE6" s="402"/>
      <c r="MSF6" s="402"/>
      <c r="MSG6" s="402"/>
      <c r="MSH6" s="402"/>
      <c r="MSI6" s="402"/>
      <c r="MSJ6" s="402"/>
      <c r="MSK6" s="402"/>
      <c r="MSL6" s="402"/>
      <c r="MSM6" s="402"/>
      <c r="MSN6" s="402"/>
      <c r="MSO6" s="402"/>
      <c r="MSP6" s="402"/>
      <c r="MSQ6" s="402"/>
      <c r="MSR6" s="402"/>
      <c r="MSS6" s="402"/>
      <c r="MST6" s="402"/>
      <c r="MSU6" s="402"/>
      <c r="MSV6" s="402"/>
      <c r="MSW6" s="402"/>
      <c r="MSX6" s="402"/>
      <c r="MSY6" s="402"/>
      <c r="MSZ6" s="402"/>
      <c r="MTA6" s="402"/>
      <c r="MTB6" s="402"/>
      <c r="MTC6" s="402"/>
      <c r="MTD6" s="402"/>
      <c r="MTE6" s="402"/>
      <c r="MTF6" s="402"/>
      <c r="MTG6" s="402"/>
      <c r="MTH6" s="402"/>
      <c r="MTI6" s="402"/>
      <c r="MTJ6" s="402"/>
      <c r="MTK6" s="402"/>
      <c r="MTL6" s="402"/>
      <c r="MTM6" s="402"/>
      <c r="MTN6" s="402"/>
      <c r="MTO6" s="402"/>
      <c r="MTP6" s="402"/>
      <c r="MTQ6" s="402"/>
      <c r="MTR6" s="402"/>
      <c r="MTS6" s="402"/>
      <c r="MTT6" s="402"/>
      <c r="MTU6" s="402"/>
      <c r="MTV6" s="402"/>
      <c r="MTW6" s="402"/>
      <c r="MTX6" s="402"/>
      <c r="MTY6" s="402"/>
      <c r="MTZ6" s="402"/>
      <c r="MUA6" s="402"/>
      <c r="MUB6" s="402"/>
      <c r="MUC6" s="402"/>
      <c r="MUD6" s="402"/>
      <c r="MUE6" s="402"/>
      <c r="MUF6" s="402"/>
      <c r="MUG6" s="402"/>
      <c r="MUH6" s="402"/>
      <c r="MUI6" s="402"/>
      <c r="MUJ6" s="402"/>
      <c r="MUK6" s="402"/>
      <c r="MUL6" s="402"/>
      <c r="MUM6" s="402"/>
      <c r="MUN6" s="402"/>
      <c r="MUO6" s="402"/>
      <c r="MUP6" s="402"/>
      <c r="MUQ6" s="402"/>
      <c r="MUR6" s="402"/>
      <c r="MUS6" s="402"/>
      <c r="MUT6" s="402"/>
      <c r="MUU6" s="402"/>
      <c r="MUV6" s="402"/>
      <c r="MUW6" s="402"/>
      <c r="MUX6" s="402"/>
      <c r="MUY6" s="402"/>
      <c r="MUZ6" s="402"/>
      <c r="MVA6" s="402"/>
      <c r="MVB6" s="402"/>
      <c r="MVC6" s="402"/>
      <c r="MVD6" s="402"/>
      <c r="MVE6" s="402"/>
      <c r="MVF6" s="402"/>
      <c r="MVG6" s="402"/>
      <c r="MVH6" s="402"/>
      <c r="MVI6" s="402"/>
      <c r="MVJ6" s="402"/>
      <c r="MVK6" s="402"/>
      <c r="MVL6" s="402"/>
      <c r="MVM6" s="402"/>
      <c r="MVN6" s="402"/>
      <c r="MVO6" s="402"/>
      <c r="MVP6" s="402"/>
      <c r="MVQ6" s="402"/>
      <c r="MVR6" s="402"/>
      <c r="MVS6" s="402"/>
      <c r="MVT6" s="402"/>
      <c r="MVU6" s="402"/>
      <c r="MVV6" s="402"/>
      <c r="MVW6" s="402"/>
      <c r="MVX6" s="402"/>
      <c r="MVY6" s="402"/>
      <c r="MVZ6" s="402"/>
      <c r="MWA6" s="402"/>
      <c r="MWB6" s="402"/>
      <c r="MWC6" s="402"/>
      <c r="MWD6" s="402"/>
      <c r="MWE6" s="402"/>
      <c r="MWF6" s="402"/>
      <c r="MWG6" s="402"/>
      <c r="MWH6" s="402"/>
      <c r="MWI6" s="402"/>
      <c r="MWJ6" s="402"/>
      <c r="MWK6" s="402"/>
      <c r="MWL6" s="402"/>
      <c r="MWM6" s="402"/>
      <c r="MWN6" s="402"/>
      <c r="MWO6" s="402"/>
      <c r="MWP6" s="402"/>
      <c r="MWQ6" s="402"/>
      <c r="MWR6" s="402"/>
      <c r="MWS6" s="402"/>
      <c r="MWT6" s="402"/>
      <c r="MWU6" s="402"/>
      <c r="MWV6" s="402"/>
      <c r="MWW6" s="402"/>
      <c r="MWX6" s="402"/>
      <c r="MWY6" s="402"/>
      <c r="MWZ6" s="402"/>
      <c r="MXA6" s="402"/>
      <c r="MXB6" s="402"/>
      <c r="MXC6" s="402"/>
      <c r="MXD6" s="402"/>
      <c r="MXE6" s="402"/>
      <c r="MXF6" s="402"/>
      <c r="MXG6" s="402"/>
      <c r="MXH6" s="402"/>
      <c r="MXI6" s="402"/>
      <c r="MXJ6" s="402"/>
      <c r="MXK6" s="402"/>
      <c r="MXL6" s="402"/>
      <c r="MXM6" s="402"/>
      <c r="MXN6" s="402"/>
      <c r="MXO6" s="402"/>
      <c r="MXP6" s="402"/>
      <c r="MXQ6" s="402"/>
      <c r="MXR6" s="402"/>
      <c r="MXS6" s="402"/>
      <c r="MXT6" s="402"/>
      <c r="MXU6" s="402"/>
      <c r="MXV6" s="402"/>
      <c r="MXW6" s="402"/>
      <c r="MXX6" s="402"/>
      <c r="MXY6" s="402"/>
      <c r="MXZ6" s="402"/>
      <c r="MYA6" s="402"/>
      <c r="MYB6" s="402"/>
      <c r="MYC6" s="402"/>
      <c r="MYD6" s="402"/>
      <c r="MYE6" s="402"/>
      <c r="MYF6" s="402"/>
      <c r="MYG6" s="402"/>
      <c r="MYH6" s="402"/>
      <c r="MYI6" s="402"/>
      <c r="MYJ6" s="402"/>
      <c r="MYK6" s="402"/>
      <c r="MYL6" s="402"/>
      <c r="MYM6" s="402"/>
      <c r="MYN6" s="402"/>
      <c r="MYO6" s="402"/>
      <c r="MYP6" s="402"/>
      <c r="MYQ6" s="402"/>
      <c r="MYR6" s="402"/>
      <c r="MYS6" s="402"/>
      <c r="MYT6" s="402"/>
      <c r="MYU6" s="402"/>
      <c r="MYV6" s="402"/>
      <c r="MYW6" s="402"/>
      <c r="MYX6" s="402"/>
      <c r="MYY6" s="402"/>
      <c r="MYZ6" s="402"/>
      <c r="MZA6" s="402"/>
      <c r="MZB6" s="402"/>
      <c r="MZC6" s="402"/>
      <c r="MZD6" s="402"/>
      <c r="MZE6" s="402"/>
      <c r="MZF6" s="402"/>
      <c r="MZG6" s="402"/>
      <c r="MZH6" s="402"/>
      <c r="MZI6" s="402"/>
      <c r="MZJ6" s="402"/>
      <c r="MZK6" s="402"/>
      <c r="MZL6" s="402"/>
      <c r="MZM6" s="402"/>
      <c r="MZN6" s="402"/>
      <c r="MZO6" s="402"/>
      <c r="MZP6" s="402"/>
      <c r="MZQ6" s="402"/>
      <c r="MZR6" s="402"/>
      <c r="MZS6" s="402"/>
      <c r="MZT6" s="402"/>
      <c r="MZU6" s="402"/>
      <c r="MZV6" s="402"/>
      <c r="MZW6" s="402"/>
      <c r="MZX6" s="402"/>
      <c r="MZY6" s="402"/>
      <c r="MZZ6" s="402"/>
      <c r="NAA6" s="402"/>
      <c r="NAB6" s="402"/>
      <c r="NAC6" s="402"/>
      <c r="NAD6" s="402"/>
      <c r="NAE6" s="402"/>
      <c r="NAF6" s="402"/>
      <c r="NAG6" s="402"/>
      <c r="NAH6" s="402"/>
      <c r="NAI6" s="402"/>
      <c r="NAJ6" s="402"/>
      <c r="NAK6" s="402"/>
      <c r="NAL6" s="402"/>
      <c r="NAM6" s="402"/>
      <c r="NAN6" s="402"/>
      <c r="NAO6" s="402"/>
      <c r="NAP6" s="402"/>
      <c r="NAQ6" s="402"/>
      <c r="NAR6" s="402"/>
      <c r="NAS6" s="402"/>
      <c r="NAT6" s="402"/>
      <c r="NAU6" s="402"/>
      <c r="NAV6" s="402"/>
      <c r="NAW6" s="402"/>
      <c r="NAX6" s="402"/>
      <c r="NAY6" s="402"/>
      <c r="NAZ6" s="402"/>
      <c r="NBA6" s="402"/>
      <c r="NBB6" s="402"/>
      <c r="NBC6" s="402"/>
      <c r="NBD6" s="402"/>
      <c r="NBE6" s="402"/>
      <c r="NBF6" s="402"/>
      <c r="NBG6" s="402"/>
      <c r="NBH6" s="402"/>
      <c r="NBI6" s="402"/>
      <c r="NBJ6" s="402"/>
      <c r="NBK6" s="402"/>
      <c r="NBL6" s="402"/>
      <c r="NBM6" s="402"/>
      <c r="NBN6" s="402"/>
      <c r="NBO6" s="402"/>
      <c r="NBP6" s="402"/>
      <c r="NBQ6" s="402"/>
      <c r="NBR6" s="402"/>
      <c r="NBS6" s="402"/>
      <c r="NBT6" s="402"/>
      <c r="NBU6" s="402"/>
      <c r="NBV6" s="402"/>
      <c r="NBW6" s="402"/>
      <c r="NBX6" s="402"/>
      <c r="NBY6" s="402"/>
      <c r="NBZ6" s="402"/>
      <c r="NCA6" s="402"/>
      <c r="NCB6" s="402"/>
      <c r="NCC6" s="402"/>
      <c r="NCD6" s="402"/>
      <c r="NCE6" s="402"/>
      <c r="NCF6" s="402"/>
      <c r="NCG6" s="402"/>
      <c r="NCH6" s="402"/>
      <c r="NCI6" s="402"/>
      <c r="NCJ6" s="402"/>
      <c r="NCK6" s="402"/>
      <c r="NCL6" s="402"/>
      <c r="NCM6" s="402"/>
      <c r="NCN6" s="402"/>
      <c r="NCO6" s="402"/>
      <c r="NCP6" s="402"/>
      <c r="NCQ6" s="402"/>
      <c r="NCR6" s="402"/>
      <c r="NCS6" s="402"/>
      <c r="NCT6" s="402"/>
      <c r="NCU6" s="402"/>
      <c r="NCV6" s="402"/>
      <c r="NCW6" s="402"/>
      <c r="NCX6" s="402"/>
      <c r="NCY6" s="402"/>
      <c r="NCZ6" s="402"/>
      <c r="NDA6" s="402"/>
      <c r="NDB6" s="402"/>
      <c r="NDC6" s="402"/>
      <c r="NDD6" s="402"/>
      <c r="NDE6" s="402"/>
      <c r="NDF6" s="402"/>
      <c r="NDG6" s="402"/>
      <c r="NDH6" s="402"/>
      <c r="NDI6" s="402"/>
      <c r="NDJ6" s="402"/>
      <c r="NDK6" s="402"/>
      <c r="NDL6" s="402"/>
      <c r="NDM6" s="402"/>
      <c r="NDN6" s="402"/>
      <c r="NDO6" s="402"/>
      <c r="NDP6" s="402"/>
      <c r="NDQ6" s="402"/>
      <c r="NDR6" s="402"/>
      <c r="NDS6" s="402"/>
      <c r="NDT6" s="402"/>
      <c r="NDU6" s="402"/>
      <c r="NDV6" s="402"/>
      <c r="NDW6" s="402"/>
      <c r="NDX6" s="402"/>
      <c r="NDY6" s="402"/>
      <c r="NDZ6" s="402"/>
      <c r="NEA6" s="402"/>
      <c r="NEB6" s="402"/>
      <c r="NEC6" s="402"/>
      <c r="NED6" s="402"/>
      <c r="NEE6" s="402"/>
      <c r="NEF6" s="402"/>
      <c r="NEG6" s="402"/>
      <c r="NEH6" s="402"/>
      <c r="NEI6" s="402"/>
      <c r="NEJ6" s="402"/>
      <c r="NEK6" s="402"/>
      <c r="NEL6" s="402"/>
      <c r="NEM6" s="402"/>
      <c r="NEN6" s="402"/>
      <c r="NEO6" s="402"/>
      <c r="NEP6" s="402"/>
      <c r="NEQ6" s="402"/>
      <c r="NER6" s="402"/>
      <c r="NES6" s="402"/>
      <c r="NET6" s="402"/>
      <c r="NEU6" s="402"/>
      <c r="NEV6" s="402"/>
      <c r="NEW6" s="402"/>
      <c r="NEX6" s="402"/>
      <c r="NEY6" s="402"/>
      <c r="NEZ6" s="402"/>
      <c r="NFA6" s="402"/>
      <c r="NFB6" s="402"/>
      <c r="NFC6" s="402"/>
      <c r="NFD6" s="402"/>
      <c r="NFE6" s="402"/>
      <c r="NFF6" s="402"/>
      <c r="NFG6" s="402"/>
      <c r="NFH6" s="402"/>
      <c r="NFI6" s="402"/>
      <c r="NFJ6" s="402"/>
      <c r="NFK6" s="402"/>
      <c r="NFL6" s="402"/>
      <c r="NFM6" s="402"/>
      <c r="NFN6" s="402"/>
      <c r="NFO6" s="402"/>
      <c r="NFP6" s="402"/>
      <c r="NFQ6" s="402"/>
      <c r="NFR6" s="402"/>
      <c r="NFS6" s="402"/>
      <c r="NFT6" s="402"/>
      <c r="NFU6" s="402"/>
      <c r="NFV6" s="402"/>
      <c r="NFW6" s="402"/>
      <c r="NFX6" s="402"/>
      <c r="NFY6" s="402"/>
      <c r="NFZ6" s="402"/>
      <c r="NGA6" s="402"/>
      <c r="NGB6" s="402"/>
      <c r="NGC6" s="402"/>
      <c r="NGD6" s="402"/>
      <c r="NGE6" s="402"/>
      <c r="NGF6" s="402"/>
      <c r="NGG6" s="402"/>
      <c r="NGH6" s="402"/>
      <c r="NGI6" s="402"/>
      <c r="NGJ6" s="402"/>
      <c r="NGK6" s="402"/>
      <c r="NGL6" s="402"/>
      <c r="NGM6" s="402"/>
      <c r="NGN6" s="402"/>
      <c r="NGO6" s="402"/>
      <c r="NGP6" s="402"/>
      <c r="NGQ6" s="402"/>
      <c r="NGR6" s="402"/>
      <c r="NGS6" s="402"/>
      <c r="NGT6" s="402"/>
      <c r="NGU6" s="402"/>
      <c r="NGV6" s="402"/>
      <c r="NGW6" s="402"/>
      <c r="NGX6" s="402"/>
      <c r="NGY6" s="402"/>
      <c r="NGZ6" s="402"/>
      <c r="NHA6" s="402"/>
      <c r="NHB6" s="402"/>
      <c r="NHC6" s="402"/>
      <c r="NHD6" s="402"/>
      <c r="NHE6" s="402"/>
      <c r="NHF6" s="402"/>
      <c r="NHG6" s="402"/>
      <c r="NHH6" s="402"/>
      <c r="NHI6" s="402"/>
      <c r="NHJ6" s="402"/>
      <c r="NHK6" s="402"/>
      <c r="NHL6" s="402"/>
      <c r="NHM6" s="402"/>
      <c r="NHN6" s="402"/>
      <c r="NHO6" s="402"/>
      <c r="NHP6" s="402"/>
      <c r="NHQ6" s="402"/>
      <c r="NHR6" s="402"/>
      <c r="NHS6" s="402"/>
      <c r="NHT6" s="402"/>
      <c r="NHU6" s="402"/>
      <c r="NHV6" s="402"/>
      <c r="NHW6" s="402"/>
      <c r="NHX6" s="402"/>
      <c r="NHY6" s="402"/>
      <c r="NHZ6" s="402"/>
      <c r="NIA6" s="402"/>
      <c r="NIB6" s="402"/>
      <c r="NIC6" s="402"/>
      <c r="NID6" s="402"/>
      <c r="NIE6" s="402"/>
      <c r="NIF6" s="402"/>
      <c r="NIG6" s="402"/>
      <c r="NIH6" s="402"/>
      <c r="NII6" s="402"/>
      <c r="NIJ6" s="402"/>
      <c r="NIK6" s="402"/>
      <c r="NIL6" s="402"/>
      <c r="NIM6" s="402"/>
      <c r="NIN6" s="402"/>
      <c r="NIO6" s="402"/>
      <c r="NIP6" s="402"/>
      <c r="NIQ6" s="402"/>
      <c r="NIR6" s="402"/>
      <c r="NIS6" s="402"/>
      <c r="NIT6" s="402"/>
      <c r="NIU6" s="402"/>
      <c r="NIV6" s="402"/>
      <c r="NIW6" s="402"/>
      <c r="NIX6" s="402"/>
      <c r="NIY6" s="402"/>
      <c r="NIZ6" s="402"/>
      <c r="NJA6" s="402"/>
      <c r="NJB6" s="402"/>
      <c r="NJC6" s="402"/>
      <c r="NJD6" s="402"/>
      <c r="NJE6" s="402"/>
      <c r="NJF6" s="402"/>
      <c r="NJG6" s="402"/>
      <c r="NJH6" s="402"/>
      <c r="NJI6" s="402"/>
      <c r="NJJ6" s="402"/>
      <c r="NJK6" s="402"/>
      <c r="NJL6" s="402"/>
      <c r="NJM6" s="402"/>
      <c r="NJN6" s="402"/>
      <c r="NJO6" s="402"/>
      <c r="NJP6" s="402"/>
      <c r="NJQ6" s="402"/>
      <c r="NJR6" s="402"/>
      <c r="NJS6" s="402"/>
      <c r="NJT6" s="402"/>
      <c r="NJU6" s="402"/>
      <c r="NJV6" s="402"/>
      <c r="NJW6" s="402"/>
      <c r="NJX6" s="402"/>
      <c r="NJY6" s="402"/>
      <c r="NJZ6" s="402"/>
      <c r="NKA6" s="402"/>
      <c r="NKB6" s="402"/>
      <c r="NKC6" s="402"/>
      <c r="NKD6" s="402"/>
      <c r="NKE6" s="402"/>
      <c r="NKF6" s="402"/>
      <c r="NKG6" s="402"/>
      <c r="NKH6" s="402"/>
      <c r="NKI6" s="402"/>
      <c r="NKJ6" s="402"/>
      <c r="NKK6" s="402"/>
      <c r="NKL6" s="402"/>
      <c r="NKM6" s="402"/>
      <c r="NKN6" s="402"/>
      <c r="NKO6" s="402"/>
      <c r="NKP6" s="402"/>
      <c r="NKQ6" s="402"/>
      <c r="NKR6" s="402"/>
      <c r="NKS6" s="402"/>
      <c r="NKT6" s="402"/>
      <c r="NKU6" s="402"/>
      <c r="NKV6" s="402"/>
      <c r="NKW6" s="402"/>
      <c r="NKX6" s="402"/>
      <c r="NKY6" s="402"/>
      <c r="NKZ6" s="402"/>
      <c r="NLA6" s="402"/>
      <c r="NLB6" s="402"/>
      <c r="NLC6" s="402"/>
      <c r="NLD6" s="402"/>
      <c r="NLE6" s="402"/>
      <c r="NLF6" s="402"/>
      <c r="NLG6" s="402"/>
      <c r="NLH6" s="402"/>
      <c r="NLI6" s="402"/>
      <c r="NLJ6" s="402"/>
      <c r="NLK6" s="402"/>
      <c r="NLL6" s="402"/>
      <c r="NLM6" s="402"/>
      <c r="NLN6" s="402"/>
      <c r="NLO6" s="402"/>
      <c r="NLP6" s="402"/>
      <c r="NLQ6" s="402"/>
      <c r="NLR6" s="402"/>
      <c r="NLS6" s="402"/>
      <c r="NLT6" s="402"/>
      <c r="NLU6" s="402"/>
      <c r="NLV6" s="402"/>
      <c r="NLW6" s="402"/>
      <c r="NLX6" s="402"/>
      <c r="NLY6" s="402"/>
      <c r="NLZ6" s="402"/>
      <c r="NMA6" s="402"/>
      <c r="NMB6" s="402"/>
      <c r="NMC6" s="402"/>
      <c r="NMD6" s="402"/>
      <c r="NME6" s="402"/>
      <c r="NMF6" s="402"/>
      <c r="NMG6" s="402"/>
      <c r="NMH6" s="402"/>
      <c r="NMI6" s="402"/>
      <c r="NMJ6" s="402"/>
      <c r="NMK6" s="402"/>
      <c r="NML6" s="402"/>
      <c r="NMM6" s="402"/>
      <c r="NMN6" s="402"/>
      <c r="NMO6" s="402"/>
      <c r="NMP6" s="402"/>
      <c r="NMQ6" s="402"/>
      <c r="NMR6" s="402"/>
      <c r="NMS6" s="402"/>
      <c r="NMT6" s="402"/>
      <c r="NMU6" s="402"/>
      <c r="NMV6" s="402"/>
      <c r="NMW6" s="402"/>
      <c r="NMX6" s="402"/>
      <c r="NMY6" s="402"/>
      <c r="NMZ6" s="402"/>
      <c r="NNA6" s="402"/>
      <c r="NNB6" s="402"/>
      <c r="NNC6" s="402"/>
      <c r="NND6" s="402"/>
      <c r="NNE6" s="402"/>
      <c r="NNF6" s="402"/>
      <c r="NNG6" s="402"/>
      <c r="NNH6" s="402"/>
      <c r="NNI6" s="402"/>
      <c r="NNJ6" s="402"/>
      <c r="NNK6" s="402"/>
      <c r="NNL6" s="402"/>
      <c r="NNM6" s="402"/>
      <c r="NNN6" s="402"/>
      <c r="NNO6" s="402"/>
      <c r="NNP6" s="402"/>
      <c r="NNQ6" s="402"/>
      <c r="NNR6" s="402"/>
      <c r="NNS6" s="402"/>
      <c r="NNT6" s="402"/>
      <c r="NNU6" s="402"/>
      <c r="NNV6" s="402"/>
      <c r="NNW6" s="402"/>
      <c r="NNX6" s="402"/>
      <c r="NNY6" s="402"/>
      <c r="NNZ6" s="402"/>
      <c r="NOA6" s="402"/>
      <c r="NOB6" s="402"/>
      <c r="NOC6" s="402"/>
      <c r="NOD6" s="402"/>
      <c r="NOE6" s="402"/>
      <c r="NOF6" s="402"/>
      <c r="NOG6" s="402"/>
      <c r="NOH6" s="402"/>
      <c r="NOI6" s="402"/>
      <c r="NOJ6" s="402"/>
      <c r="NOK6" s="402"/>
      <c r="NOL6" s="402"/>
      <c r="NOM6" s="402"/>
      <c r="NON6" s="402"/>
      <c r="NOO6" s="402"/>
      <c r="NOP6" s="402"/>
      <c r="NOQ6" s="402"/>
      <c r="NOR6" s="402"/>
      <c r="NOS6" s="402"/>
      <c r="NOT6" s="402"/>
      <c r="NOU6" s="402"/>
      <c r="NOV6" s="402"/>
      <c r="NOW6" s="402"/>
      <c r="NOX6" s="402"/>
      <c r="NOY6" s="402"/>
      <c r="NOZ6" s="402"/>
      <c r="NPA6" s="402"/>
      <c r="NPB6" s="402"/>
      <c r="NPC6" s="402"/>
      <c r="NPD6" s="402"/>
      <c r="NPE6" s="402"/>
      <c r="NPF6" s="402"/>
      <c r="NPG6" s="402"/>
      <c r="NPH6" s="402"/>
      <c r="NPI6" s="402"/>
      <c r="NPJ6" s="402"/>
      <c r="NPK6" s="402"/>
      <c r="NPL6" s="402"/>
      <c r="NPM6" s="402"/>
      <c r="NPN6" s="402"/>
      <c r="NPO6" s="402"/>
      <c r="NPP6" s="402"/>
      <c r="NPQ6" s="402"/>
      <c r="NPR6" s="402"/>
      <c r="NPS6" s="402"/>
      <c r="NPT6" s="402"/>
      <c r="NPU6" s="402"/>
      <c r="NPV6" s="402"/>
      <c r="NPW6" s="402"/>
      <c r="NPX6" s="402"/>
      <c r="NPY6" s="402"/>
      <c r="NPZ6" s="402"/>
      <c r="NQA6" s="402"/>
      <c r="NQB6" s="402"/>
      <c r="NQC6" s="402"/>
      <c r="NQD6" s="402"/>
      <c r="NQE6" s="402"/>
      <c r="NQF6" s="402"/>
      <c r="NQG6" s="402"/>
      <c r="NQH6" s="402"/>
      <c r="NQI6" s="402"/>
      <c r="NQJ6" s="402"/>
      <c r="NQK6" s="402"/>
      <c r="NQL6" s="402"/>
      <c r="NQM6" s="402"/>
      <c r="NQN6" s="402"/>
      <c r="NQO6" s="402"/>
      <c r="NQP6" s="402"/>
      <c r="NQQ6" s="402"/>
      <c r="NQR6" s="402"/>
      <c r="NQS6" s="402"/>
      <c r="NQT6" s="402"/>
      <c r="NQU6" s="402"/>
      <c r="NQV6" s="402"/>
      <c r="NQW6" s="402"/>
      <c r="NQX6" s="402"/>
      <c r="NQY6" s="402"/>
      <c r="NQZ6" s="402"/>
      <c r="NRA6" s="402"/>
      <c r="NRB6" s="402"/>
      <c r="NRC6" s="402"/>
      <c r="NRD6" s="402"/>
      <c r="NRE6" s="402"/>
      <c r="NRF6" s="402"/>
      <c r="NRG6" s="402"/>
      <c r="NRH6" s="402"/>
      <c r="NRI6" s="402"/>
      <c r="NRJ6" s="402"/>
      <c r="NRK6" s="402"/>
      <c r="NRL6" s="402"/>
      <c r="NRM6" s="402"/>
      <c r="NRN6" s="402"/>
      <c r="NRO6" s="402"/>
      <c r="NRP6" s="402"/>
      <c r="NRQ6" s="402"/>
      <c r="NRR6" s="402"/>
      <c r="NRS6" s="402"/>
      <c r="NRT6" s="402"/>
      <c r="NRU6" s="402"/>
      <c r="NRV6" s="402"/>
      <c r="NRW6" s="402"/>
      <c r="NRX6" s="402"/>
      <c r="NRY6" s="402"/>
      <c r="NRZ6" s="402"/>
      <c r="NSA6" s="402"/>
      <c r="NSB6" s="402"/>
      <c r="NSC6" s="402"/>
      <c r="NSD6" s="402"/>
      <c r="NSE6" s="402"/>
      <c r="NSF6" s="402"/>
      <c r="NSG6" s="402"/>
      <c r="NSH6" s="402"/>
      <c r="NSI6" s="402"/>
      <c r="NSJ6" s="402"/>
      <c r="NSK6" s="402"/>
      <c r="NSL6" s="402"/>
      <c r="NSM6" s="402"/>
      <c r="NSN6" s="402"/>
      <c r="NSO6" s="402"/>
      <c r="NSP6" s="402"/>
      <c r="NSQ6" s="402"/>
      <c r="NSR6" s="402"/>
      <c r="NSS6" s="402"/>
      <c r="NST6" s="402"/>
      <c r="NSU6" s="402"/>
      <c r="NSV6" s="402"/>
      <c r="NSW6" s="402"/>
      <c r="NSX6" s="402"/>
      <c r="NSY6" s="402"/>
      <c r="NSZ6" s="402"/>
      <c r="NTA6" s="402"/>
      <c r="NTB6" s="402"/>
      <c r="NTC6" s="402"/>
      <c r="NTD6" s="402"/>
      <c r="NTE6" s="402"/>
      <c r="NTF6" s="402"/>
      <c r="NTG6" s="402"/>
      <c r="NTH6" s="402"/>
      <c r="NTI6" s="402"/>
      <c r="NTJ6" s="402"/>
      <c r="NTK6" s="402"/>
      <c r="NTL6" s="402"/>
      <c r="NTM6" s="402"/>
      <c r="NTN6" s="402"/>
      <c r="NTO6" s="402"/>
      <c r="NTP6" s="402"/>
      <c r="NTQ6" s="402"/>
      <c r="NTR6" s="402"/>
      <c r="NTS6" s="402"/>
      <c r="NTT6" s="402"/>
      <c r="NTU6" s="402"/>
      <c r="NTV6" s="402"/>
      <c r="NTW6" s="402"/>
      <c r="NTX6" s="402"/>
      <c r="NTY6" s="402"/>
      <c r="NTZ6" s="402"/>
      <c r="NUA6" s="402"/>
      <c r="NUB6" s="402"/>
      <c r="NUC6" s="402"/>
      <c r="NUD6" s="402"/>
      <c r="NUE6" s="402"/>
      <c r="NUF6" s="402"/>
      <c r="NUG6" s="402"/>
      <c r="NUH6" s="402"/>
      <c r="NUI6" s="402"/>
      <c r="NUJ6" s="402"/>
      <c r="NUK6" s="402"/>
      <c r="NUL6" s="402"/>
      <c r="NUM6" s="402"/>
      <c r="NUN6" s="402"/>
      <c r="NUO6" s="402"/>
      <c r="NUP6" s="402"/>
      <c r="NUQ6" s="402"/>
      <c r="NUR6" s="402"/>
      <c r="NUS6" s="402"/>
      <c r="NUT6" s="402"/>
      <c r="NUU6" s="402"/>
      <c r="NUV6" s="402"/>
      <c r="NUW6" s="402"/>
      <c r="NUX6" s="402"/>
      <c r="NUY6" s="402"/>
      <c r="NUZ6" s="402"/>
      <c r="NVA6" s="402"/>
      <c r="NVB6" s="402"/>
      <c r="NVC6" s="402"/>
      <c r="NVD6" s="402"/>
      <c r="NVE6" s="402"/>
      <c r="NVF6" s="402"/>
      <c r="NVG6" s="402"/>
      <c r="NVH6" s="402"/>
      <c r="NVI6" s="402"/>
      <c r="NVJ6" s="402"/>
      <c r="NVK6" s="402"/>
      <c r="NVL6" s="402"/>
      <c r="NVM6" s="402"/>
      <c r="NVN6" s="402"/>
      <c r="NVO6" s="402"/>
      <c r="NVP6" s="402"/>
      <c r="NVQ6" s="402"/>
      <c r="NVR6" s="402"/>
      <c r="NVS6" s="402"/>
      <c r="NVT6" s="402"/>
      <c r="NVU6" s="402"/>
      <c r="NVV6" s="402"/>
      <c r="NVW6" s="402"/>
      <c r="NVX6" s="402"/>
      <c r="NVY6" s="402"/>
      <c r="NVZ6" s="402"/>
      <c r="NWA6" s="402"/>
      <c r="NWB6" s="402"/>
      <c r="NWC6" s="402"/>
      <c r="NWD6" s="402"/>
      <c r="NWE6" s="402"/>
      <c r="NWF6" s="402"/>
      <c r="NWG6" s="402"/>
      <c r="NWH6" s="402"/>
      <c r="NWI6" s="402"/>
      <c r="NWJ6" s="402"/>
      <c r="NWK6" s="402"/>
      <c r="NWL6" s="402"/>
      <c r="NWM6" s="402"/>
      <c r="NWN6" s="402"/>
      <c r="NWO6" s="402"/>
      <c r="NWP6" s="402"/>
      <c r="NWQ6" s="402"/>
      <c r="NWR6" s="402"/>
      <c r="NWS6" s="402"/>
      <c r="NWT6" s="402"/>
      <c r="NWU6" s="402"/>
      <c r="NWV6" s="402"/>
      <c r="NWW6" s="402"/>
      <c r="NWX6" s="402"/>
      <c r="NWY6" s="402"/>
      <c r="NWZ6" s="402"/>
      <c r="NXA6" s="402"/>
      <c r="NXB6" s="402"/>
      <c r="NXC6" s="402"/>
      <c r="NXD6" s="402"/>
      <c r="NXE6" s="402"/>
      <c r="NXF6" s="402"/>
      <c r="NXG6" s="402"/>
      <c r="NXH6" s="402"/>
      <c r="NXI6" s="402"/>
      <c r="NXJ6" s="402"/>
      <c r="NXK6" s="402"/>
      <c r="NXL6" s="402"/>
      <c r="NXM6" s="402"/>
      <c r="NXN6" s="402"/>
      <c r="NXO6" s="402"/>
      <c r="NXP6" s="402"/>
      <c r="NXQ6" s="402"/>
      <c r="NXR6" s="402"/>
      <c r="NXS6" s="402"/>
      <c r="NXT6" s="402"/>
      <c r="NXU6" s="402"/>
      <c r="NXV6" s="402"/>
      <c r="NXW6" s="402"/>
      <c r="NXX6" s="402"/>
      <c r="NXY6" s="402"/>
      <c r="NXZ6" s="402"/>
      <c r="NYA6" s="402"/>
      <c r="NYB6" s="402"/>
      <c r="NYC6" s="402"/>
      <c r="NYD6" s="402"/>
      <c r="NYE6" s="402"/>
      <c r="NYF6" s="402"/>
      <c r="NYG6" s="402"/>
      <c r="NYH6" s="402"/>
      <c r="NYI6" s="402"/>
      <c r="NYJ6" s="402"/>
      <c r="NYK6" s="402"/>
      <c r="NYL6" s="402"/>
      <c r="NYM6" s="402"/>
      <c r="NYN6" s="402"/>
      <c r="NYO6" s="402"/>
      <c r="NYP6" s="402"/>
      <c r="NYQ6" s="402"/>
      <c r="NYR6" s="402"/>
      <c r="NYS6" s="402"/>
      <c r="NYT6" s="402"/>
      <c r="NYU6" s="402"/>
      <c r="NYV6" s="402"/>
      <c r="NYW6" s="402"/>
      <c r="NYX6" s="402"/>
      <c r="NYY6" s="402"/>
      <c r="NYZ6" s="402"/>
      <c r="NZA6" s="402"/>
      <c r="NZB6" s="402"/>
      <c r="NZC6" s="402"/>
      <c r="NZD6" s="402"/>
      <c r="NZE6" s="402"/>
      <c r="NZF6" s="402"/>
      <c r="NZG6" s="402"/>
      <c r="NZH6" s="402"/>
      <c r="NZI6" s="402"/>
      <c r="NZJ6" s="402"/>
      <c r="NZK6" s="402"/>
      <c r="NZL6" s="402"/>
      <c r="NZM6" s="402"/>
      <c r="NZN6" s="402"/>
      <c r="NZO6" s="402"/>
      <c r="NZP6" s="402"/>
      <c r="NZQ6" s="402"/>
      <c r="NZR6" s="402"/>
      <c r="NZS6" s="402"/>
      <c r="NZT6" s="402"/>
      <c r="NZU6" s="402"/>
      <c r="NZV6" s="402"/>
      <c r="NZW6" s="402"/>
      <c r="NZX6" s="402"/>
      <c r="NZY6" s="402"/>
      <c r="NZZ6" s="402"/>
      <c r="OAA6" s="402"/>
      <c r="OAB6" s="402"/>
      <c r="OAC6" s="402"/>
      <c r="OAD6" s="402"/>
      <c r="OAE6" s="402"/>
      <c r="OAF6" s="402"/>
      <c r="OAG6" s="402"/>
      <c r="OAH6" s="402"/>
      <c r="OAI6" s="402"/>
      <c r="OAJ6" s="402"/>
      <c r="OAK6" s="402"/>
      <c r="OAL6" s="402"/>
      <c r="OAM6" s="402"/>
      <c r="OAN6" s="402"/>
      <c r="OAO6" s="402"/>
      <c r="OAP6" s="402"/>
      <c r="OAQ6" s="402"/>
      <c r="OAR6" s="402"/>
      <c r="OAS6" s="402"/>
      <c r="OAT6" s="402"/>
      <c r="OAU6" s="402"/>
      <c r="OAV6" s="402"/>
      <c r="OAW6" s="402"/>
      <c r="OAX6" s="402"/>
      <c r="OAY6" s="402"/>
      <c r="OAZ6" s="402"/>
      <c r="OBA6" s="402"/>
      <c r="OBB6" s="402"/>
      <c r="OBC6" s="402"/>
      <c r="OBD6" s="402"/>
      <c r="OBE6" s="402"/>
      <c r="OBF6" s="402"/>
      <c r="OBG6" s="402"/>
      <c r="OBH6" s="402"/>
      <c r="OBI6" s="402"/>
      <c r="OBJ6" s="402"/>
      <c r="OBK6" s="402"/>
      <c r="OBL6" s="402"/>
      <c r="OBM6" s="402"/>
      <c r="OBN6" s="402"/>
      <c r="OBO6" s="402"/>
      <c r="OBP6" s="402"/>
      <c r="OBQ6" s="402"/>
      <c r="OBR6" s="402"/>
      <c r="OBS6" s="402"/>
      <c r="OBT6" s="402"/>
      <c r="OBU6" s="402"/>
      <c r="OBV6" s="402"/>
      <c r="OBW6" s="402"/>
      <c r="OBX6" s="402"/>
      <c r="OBY6" s="402"/>
      <c r="OBZ6" s="402"/>
      <c r="OCA6" s="402"/>
      <c r="OCB6" s="402"/>
      <c r="OCC6" s="402"/>
      <c r="OCD6" s="402"/>
      <c r="OCE6" s="402"/>
      <c r="OCF6" s="402"/>
      <c r="OCG6" s="402"/>
      <c r="OCH6" s="402"/>
      <c r="OCI6" s="402"/>
      <c r="OCJ6" s="402"/>
      <c r="OCK6" s="402"/>
      <c r="OCL6" s="402"/>
      <c r="OCM6" s="402"/>
      <c r="OCN6" s="402"/>
      <c r="OCO6" s="402"/>
      <c r="OCP6" s="402"/>
      <c r="OCQ6" s="402"/>
      <c r="OCR6" s="402"/>
      <c r="OCS6" s="402"/>
      <c r="OCT6" s="402"/>
      <c r="OCU6" s="402"/>
      <c r="OCV6" s="402"/>
      <c r="OCW6" s="402"/>
      <c r="OCX6" s="402"/>
      <c r="OCY6" s="402"/>
      <c r="OCZ6" s="402"/>
      <c r="ODA6" s="402"/>
      <c r="ODB6" s="402"/>
      <c r="ODC6" s="402"/>
      <c r="ODD6" s="402"/>
      <c r="ODE6" s="402"/>
      <c r="ODF6" s="402"/>
      <c r="ODG6" s="402"/>
      <c r="ODH6" s="402"/>
      <c r="ODI6" s="402"/>
      <c r="ODJ6" s="402"/>
      <c r="ODK6" s="402"/>
      <c r="ODL6" s="402"/>
      <c r="ODM6" s="402"/>
      <c r="ODN6" s="402"/>
      <c r="ODO6" s="402"/>
      <c r="ODP6" s="402"/>
      <c r="ODQ6" s="402"/>
      <c r="ODR6" s="402"/>
      <c r="ODS6" s="402"/>
      <c r="ODT6" s="402"/>
      <c r="ODU6" s="402"/>
      <c r="ODV6" s="402"/>
      <c r="ODW6" s="402"/>
      <c r="ODX6" s="402"/>
      <c r="ODY6" s="402"/>
      <c r="ODZ6" s="402"/>
      <c r="OEA6" s="402"/>
      <c r="OEB6" s="402"/>
      <c r="OEC6" s="402"/>
      <c r="OED6" s="402"/>
      <c r="OEE6" s="402"/>
      <c r="OEF6" s="402"/>
      <c r="OEG6" s="402"/>
      <c r="OEH6" s="402"/>
      <c r="OEI6" s="402"/>
      <c r="OEJ6" s="402"/>
      <c r="OEK6" s="402"/>
      <c r="OEL6" s="402"/>
      <c r="OEM6" s="402"/>
      <c r="OEN6" s="402"/>
      <c r="OEO6" s="402"/>
      <c r="OEP6" s="402"/>
      <c r="OEQ6" s="402"/>
      <c r="OER6" s="402"/>
      <c r="OES6" s="402"/>
      <c r="OET6" s="402"/>
      <c r="OEU6" s="402"/>
      <c r="OEV6" s="402"/>
      <c r="OEW6" s="402"/>
      <c r="OEX6" s="402"/>
      <c r="OEY6" s="402"/>
      <c r="OEZ6" s="402"/>
      <c r="OFA6" s="402"/>
      <c r="OFB6" s="402"/>
      <c r="OFC6" s="402"/>
      <c r="OFD6" s="402"/>
      <c r="OFE6" s="402"/>
      <c r="OFF6" s="402"/>
      <c r="OFG6" s="402"/>
      <c r="OFH6" s="402"/>
      <c r="OFI6" s="402"/>
      <c r="OFJ6" s="402"/>
      <c r="OFK6" s="402"/>
      <c r="OFL6" s="402"/>
      <c r="OFM6" s="402"/>
      <c r="OFN6" s="402"/>
      <c r="OFO6" s="402"/>
      <c r="OFP6" s="402"/>
      <c r="OFQ6" s="402"/>
      <c r="OFR6" s="402"/>
      <c r="OFS6" s="402"/>
      <c r="OFT6" s="402"/>
      <c r="OFU6" s="402"/>
      <c r="OFV6" s="402"/>
      <c r="OFW6" s="402"/>
      <c r="OFX6" s="402"/>
      <c r="OFY6" s="402"/>
      <c r="OFZ6" s="402"/>
      <c r="OGA6" s="402"/>
      <c r="OGB6" s="402"/>
      <c r="OGC6" s="402"/>
      <c r="OGD6" s="402"/>
      <c r="OGE6" s="402"/>
      <c r="OGF6" s="402"/>
      <c r="OGG6" s="402"/>
      <c r="OGH6" s="402"/>
      <c r="OGI6" s="402"/>
      <c r="OGJ6" s="402"/>
      <c r="OGK6" s="402"/>
      <c r="OGL6" s="402"/>
      <c r="OGM6" s="402"/>
      <c r="OGN6" s="402"/>
      <c r="OGO6" s="402"/>
      <c r="OGP6" s="402"/>
      <c r="OGQ6" s="402"/>
      <c r="OGR6" s="402"/>
      <c r="OGS6" s="402"/>
      <c r="OGT6" s="402"/>
      <c r="OGU6" s="402"/>
      <c r="OGV6" s="402"/>
      <c r="OGW6" s="402"/>
      <c r="OGX6" s="402"/>
      <c r="OGY6" s="402"/>
      <c r="OGZ6" s="402"/>
      <c r="OHA6" s="402"/>
      <c r="OHB6" s="402"/>
      <c r="OHC6" s="402"/>
      <c r="OHD6" s="402"/>
      <c r="OHE6" s="402"/>
      <c r="OHF6" s="402"/>
      <c r="OHG6" s="402"/>
      <c r="OHH6" s="402"/>
      <c r="OHI6" s="402"/>
      <c r="OHJ6" s="402"/>
      <c r="OHK6" s="402"/>
      <c r="OHL6" s="402"/>
      <c r="OHM6" s="402"/>
      <c r="OHN6" s="402"/>
      <c r="OHO6" s="402"/>
      <c r="OHP6" s="402"/>
      <c r="OHQ6" s="402"/>
      <c r="OHR6" s="402"/>
      <c r="OHS6" s="402"/>
      <c r="OHT6" s="402"/>
      <c r="OHU6" s="402"/>
      <c r="OHV6" s="402"/>
      <c r="OHW6" s="402"/>
      <c r="OHX6" s="402"/>
      <c r="OHY6" s="402"/>
      <c r="OHZ6" s="402"/>
      <c r="OIA6" s="402"/>
      <c r="OIB6" s="402"/>
      <c r="OIC6" s="402"/>
      <c r="OID6" s="402"/>
      <c r="OIE6" s="402"/>
      <c r="OIF6" s="402"/>
      <c r="OIG6" s="402"/>
      <c r="OIH6" s="402"/>
      <c r="OII6" s="402"/>
      <c r="OIJ6" s="402"/>
      <c r="OIK6" s="402"/>
      <c r="OIL6" s="402"/>
      <c r="OIM6" s="402"/>
      <c r="OIN6" s="402"/>
      <c r="OIO6" s="402"/>
      <c r="OIP6" s="402"/>
      <c r="OIQ6" s="402"/>
      <c r="OIR6" s="402"/>
      <c r="OIS6" s="402"/>
      <c r="OIT6" s="402"/>
      <c r="OIU6" s="402"/>
      <c r="OIV6" s="402"/>
      <c r="OIW6" s="402"/>
      <c r="OIX6" s="402"/>
      <c r="OIY6" s="402"/>
      <c r="OIZ6" s="402"/>
      <c r="OJA6" s="402"/>
      <c r="OJB6" s="402"/>
      <c r="OJC6" s="402"/>
      <c r="OJD6" s="402"/>
      <c r="OJE6" s="402"/>
      <c r="OJF6" s="402"/>
      <c r="OJG6" s="402"/>
      <c r="OJH6" s="402"/>
      <c r="OJI6" s="402"/>
      <c r="OJJ6" s="402"/>
      <c r="OJK6" s="402"/>
      <c r="OJL6" s="402"/>
      <c r="OJM6" s="402"/>
      <c r="OJN6" s="402"/>
      <c r="OJO6" s="402"/>
      <c r="OJP6" s="402"/>
      <c r="OJQ6" s="402"/>
      <c r="OJR6" s="402"/>
      <c r="OJS6" s="402"/>
      <c r="OJT6" s="402"/>
      <c r="OJU6" s="402"/>
      <c r="OJV6" s="402"/>
      <c r="OJW6" s="402"/>
      <c r="OJX6" s="402"/>
      <c r="OJY6" s="402"/>
      <c r="OJZ6" s="402"/>
      <c r="OKA6" s="402"/>
      <c r="OKB6" s="402"/>
      <c r="OKC6" s="402"/>
      <c r="OKD6" s="402"/>
      <c r="OKE6" s="402"/>
      <c r="OKF6" s="402"/>
      <c r="OKG6" s="402"/>
      <c r="OKH6" s="402"/>
      <c r="OKI6" s="402"/>
      <c r="OKJ6" s="402"/>
      <c r="OKK6" s="402"/>
      <c r="OKL6" s="402"/>
      <c r="OKM6" s="402"/>
      <c r="OKN6" s="402"/>
      <c r="OKO6" s="402"/>
      <c r="OKP6" s="402"/>
      <c r="OKQ6" s="402"/>
      <c r="OKR6" s="402"/>
      <c r="OKS6" s="402"/>
      <c r="OKT6" s="402"/>
      <c r="OKU6" s="402"/>
      <c r="OKV6" s="402"/>
      <c r="OKW6" s="402"/>
      <c r="OKX6" s="402"/>
      <c r="OKY6" s="402"/>
      <c r="OKZ6" s="402"/>
      <c r="OLA6" s="402"/>
      <c r="OLB6" s="402"/>
      <c r="OLC6" s="402"/>
      <c r="OLD6" s="402"/>
      <c r="OLE6" s="402"/>
      <c r="OLF6" s="402"/>
      <c r="OLG6" s="402"/>
      <c r="OLH6" s="402"/>
      <c r="OLI6" s="402"/>
      <c r="OLJ6" s="402"/>
      <c r="OLK6" s="402"/>
      <c r="OLL6" s="402"/>
      <c r="OLM6" s="402"/>
      <c r="OLN6" s="402"/>
      <c r="OLO6" s="402"/>
      <c r="OLP6" s="402"/>
      <c r="OLQ6" s="402"/>
      <c r="OLR6" s="402"/>
      <c r="OLS6" s="402"/>
      <c r="OLT6" s="402"/>
      <c r="OLU6" s="402"/>
      <c r="OLV6" s="402"/>
      <c r="OLW6" s="402"/>
      <c r="OLX6" s="402"/>
      <c r="OLY6" s="402"/>
      <c r="OLZ6" s="402"/>
      <c r="OMA6" s="402"/>
      <c r="OMB6" s="402"/>
      <c r="OMC6" s="402"/>
      <c r="OMD6" s="402"/>
      <c r="OME6" s="402"/>
      <c r="OMF6" s="402"/>
      <c r="OMG6" s="402"/>
      <c r="OMH6" s="402"/>
      <c r="OMI6" s="402"/>
      <c r="OMJ6" s="402"/>
      <c r="OMK6" s="402"/>
      <c r="OML6" s="402"/>
      <c r="OMM6" s="402"/>
      <c r="OMN6" s="402"/>
      <c r="OMO6" s="402"/>
      <c r="OMP6" s="402"/>
      <c r="OMQ6" s="402"/>
      <c r="OMR6" s="402"/>
      <c r="OMS6" s="402"/>
      <c r="OMT6" s="402"/>
      <c r="OMU6" s="402"/>
      <c r="OMV6" s="402"/>
      <c r="OMW6" s="402"/>
      <c r="OMX6" s="402"/>
      <c r="OMY6" s="402"/>
      <c r="OMZ6" s="402"/>
      <c r="ONA6" s="402"/>
      <c r="ONB6" s="402"/>
      <c r="ONC6" s="402"/>
      <c r="OND6" s="402"/>
      <c r="ONE6" s="402"/>
      <c r="ONF6" s="402"/>
      <c r="ONG6" s="402"/>
      <c r="ONH6" s="402"/>
      <c r="ONI6" s="402"/>
      <c r="ONJ6" s="402"/>
      <c r="ONK6" s="402"/>
      <c r="ONL6" s="402"/>
      <c r="ONM6" s="402"/>
      <c r="ONN6" s="402"/>
      <c r="ONO6" s="402"/>
      <c r="ONP6" s="402"/>
      <c r="ONQ6" s="402"/>
      <c r="ONR6" s="402"/>
      <c r="ONS6" s="402"/>
      <c r="ONT6" s="402"/>
      <c r="ONU6" s="402"/>
      <c r="ONV6" s="402"/>
      <c r="ONW6" s="402"/>
      <c r="ONX6" s="402"/>
      <c r="ONY6" s="402"/>
      <c r="ONZ6" s="402"/>
      <c r="OOA6" s="402"/>
      <c r="OOB6" s="402"/>
      <c r="OOC6" s="402"/>
      <c r="OOD6" s="402"/>
      <c r="OOE6" s="402"/>
      <c r="OOF6" s="402"/>
      <c r="OOG6" s="402"/>
      <c r="OOH6" s="402"/>
      <c r="OOI6" s="402"/>
      <c r="OOJ6" s="402"/>
      <c r="OOK6" s="402"/>
      <c r="OOL6" s="402"/>
      <c r="OOM6" s="402"/>
      <c r="OON6" s="402"/>
      <c r="OOO6" s="402"/>
      <c r="OOP6" s="402"/>
      <c r="OOQ6" s="402"/>
      <c r="OOR6" s="402"/>
      <c r="OOS6" s="402"/>
      <c r="OOT6" s="402"/>
      <c r="OOU6" s="402"/>
      <c r="OOV6" s="402"/>
      <c r="OOW6" s="402"/>
      <c r="OOX6" s="402"/>
      <c r="OOY6" s="402"/>
      <c r="OOZ6" s="402"/>
      <c r="OPA6" s="402"/>
      <c r="OPB6" s="402"/>
      <c r="OPC6" s="402"/>
      <c r="OPD6" s="402"/>
      <c r="OPE6" s="402"/>
      <c r="OPF6" s="402"/>
      <c r="OPG6" s="402"/>
      <c r="OPH6" s="402"/>
      <c r="OPI6" s="402"/>
      <c r="OPJ6" s="402"/>
      <c r="OPK6" s="402"/>
      <c r="OPL6" s="402"/>
      <c r="OPM6" s="402"/>
      <c r="OPN6" s="402"/>
      <c r="OPO6" s="402"/>
      <c r="OPP6" s="402"/>
      <c r="OPQ6" s="402"/>
      <c r="OPR6" s="402"/>
      <c r="OPS6" s="402"/>
      <c r="OPT6" s="402"/>
      <c r="OPU6" s="402"/>
      <c r="OPV6" s="402"/>
      <c r="OPW6" s="402"/>
      <c r="OPX6" s="402"/>
      <c r="OPY6" s="402"/>
      <c r="OPZ6" s="402"/>
      <c r="OQA6" s="402"/>
      <c r="OQB6" s="402"/>
      <c r="OQC6" s="402"/>
      <c r="OQD6" s="402"/>
      <c r="OQE6" s="402"/>
      <c r="OQF6" s="402"/>
      <c r="OQG6" s="402"/>
      <c r="OQH6" s="402"/>
      <c r="OQI6" s="402"/>
      <c r="OQJ6" s="402"/>
      <c r="OQK6" s="402"/>
      <c r="OQL6" s="402"/>
      <c r="OQM6" s="402"/>
      <c r="OQN6" s="402"/>
      <c r="OQO6" s="402"/>
      <c r="OQP6" s="402"/>
      <c r="OQQ6" s="402"/>
      <c r="OQR6" s="402"/>
      <c r="OQS6" s="402"/>
      <c r="OQT6" s="402"/>
      <c r="OQU6" s="402"/>
      <c r="OQV6" s="402"/>
      <c r="OQW6" s="402"/>
      <c r="OQX6" s="402"/>
      <c r="OQY6" s="402"/>
      <c r="OQZ6" s="402"/>
      <c r="ORA6" s="402"/>
      <c r="ORB6" s="402"/>
      <c r="ORC6" s="402"/>
      <c r="ORD6" s="402"/>
      <c r="ORE6" s="402"/>
      <c r="ORF6" s="402"/>
      <c r="ORG6" s="402"/>
      <c r="ORH6" s="402"/>
      <c r="ORI6" s="402"/>
      <c r="ORJ6" s="402"/>
      <c r="ORK6" s="402"/>
      <c r="ORL6" s="402"/>
      <c r="ORM6" s="402"/>
      <c r="ORN6" s="402"/>
      <c r="ORO6" s="402"/>
      <c r="ORP6" s="402"/>
      <c r="ORQ6" s="402"/>
      <c r="ORR6" s="402"/>
      <c r="ORS6" s="402"/>
      <c r="ORT6" s="402"/>
      <c r="ORU6" s="402"/>
      <c r="ORV6" s="402"/>
      <c r="ORW6" s="402"/>
      <c r="ORX6" s="402"/>
      <c r="ORY6" s="402"/>
      <c r="ORZ6" s="402"/>
      <c r="OSA6" s="402"/>
      <c r="OSB6" s="402"/>
      <c r="OSC6" s="402"/>
      <c r="OSD6" s="402"/>
      <c r="OSE6" s="402"/>
      <c r="OSF6" s="402"/>
      <c r="OSG6" s="402"/>
      <c r="OSH6" s="402"/>
      <c r="OSI6" s="402"/>
      <c r="OSJ6" s="402"/>
      <c r="OSK6" s="402"/>
      <c r="OSL6" s="402"/>
      <c r="OSM6" s="402"/>
      <c r="OSN6" s="402"/>
      <c r="OSO6" s="402"/>
      <c r="OSP6" s="402"/>
      <c r="OSQ6" s="402"/>
      <c r="OSR6" s="402"/>
      <c r="OSS6" s="402"/>
      <c r="OST6" s="402"/>
      <c r="OSU6" s="402"/>
      <c r="OSV6" s="402"/>
      <c r="OSW6" s="402"/>
      <c r="OSX6" s="402"/>
      <c r="OSY6" s="402"/>
      <c r="OSZ6" s="402"/>
      <c r="OTA6" s="402"/>
      <c r="OTB6" s="402"/>
      <c r="OTC6" s="402"/>
      <c r="OTD6" s="402"/>
      <c r="OTE6" s="402"/>
      <c r="OTF6" s="402"/>
      <c r="OTG6" s="402"/>
      <c r="OTH6" s="402"/>
      <c r="OTI6" s="402"/>
      <c r="OTJ6" s="402"/>
      <c r="OTK6" s="402"/>
      <c r="OTL6" s="402"/>
      <c r="OTM6" s="402"/>
      <c r="OTN6" s="402"/>
      <c r="OTO6" s="402"/>
      <c r="OTP6" s="402"/>
      <c r="OTQ6" s="402"/>
      <c r="OTR6" s="402"/>
      <c r="OTS6" s="402"/>
      <c r="OTT6" s="402"/>
      <c r="OTU6" s="402"/>
      <c r="OTV6" s="402"/>
      <c r="OTW6" s="402"/>
      <c r="OTX6" s="402"/>
      <c r="OTY6" s="402"/>
      <c r="OTZ6" s="402"/>
      <c r="OUA6" s="402"/>
      <c r="OUB6" s="402"/>
      <c r="OUC6" s="402"/>
      <c r="OUD6" s="402"/>
      <c r="OUE6" s="402"/>
      <c r="OUF6" s="402"/>
      <c r="OUG6" s="402"/>
      <c r="OUH6" s="402"/>
      <c r="OUI6" s="402"/>
      <c r="OUJ6" s="402"/>
      <c r="OUK6" s="402"/>
      <c r="OUL6" s="402"/>
      <c r="OUM6" s="402"/>
      <c r="OUN6" s="402"/>
      <c r="OUO6" s="402"/>
      <c r="OUP6" s="402"/>
      <c r="OUQ6" s="402"/>
      <c r="OUR6" s="402"/>
      <c r="OUS6" s="402"/>
      <c r="OUT6" s="402"/>
      <c r="OUU6" s="402"/>
      <c r="OUV6" s="402"/>
      <c r="OUW6" s="402"/>
      <c r="OUX6" s="402"/>
      <c r="OUY6" s="402"/>
      <c r="OUZ6" s="402"/>
      <c r="OVA6" s="402"/>
      <c r="OVB6" s="402"/>
      <c r="OVC6" s="402"/>
      <c r="OVD6" s="402"/>
      <c r="OVE6" s="402"/>
      <c r="OVF6" s="402"/>
      <c r="OVG6" s="402"/>
      <c r="OVH6" s="402"/>
      <c r="OVI6" s="402"/>
      <c r="OVJ6" s="402"/>
      <c r="OVK6" s="402"/>
      <c r="OVL6" s="402"/>
      <c r="OVM6" s="402"/>
      <c r="OVN6" s="402"/>
      <c r="OVO6" s="402"/>
      <c r="OVP6" s="402"/>
      <c r="OVQ6" s="402"/>
      <c r="OVR6" s="402"/>
      <c r="OVS6" s="402"/>
      <c r="OVT6" s="402"/>
      <c r="OVU6" s="402"/>
      <c r="OVV6" s="402"/>
      <c r="OVW6" s="402"/>
      <c r="OVX6" s="402"/>
      <c r="OVY6" s="402"/>
      <c r="OVZ6" s="402"/>
      <c r="OWA6" s="402"/>
      <c r="OWB6" s="402"/>
      <c r="OWC6" s="402"/>
      <c r="OWD6" s="402"/>
      <c r="OWE6" s="402"/>
      <c r="OWF6" s="402"/>
      <c r="OWG6" s="402"/>
      <c r="OWH6" s="402"/>
      <c r="OWI6" s="402"/>
      <c r="OWJ6" s="402"/>
      <c r="OWK6" s="402"/>
      <c r="OWL6" s="402"/>
      <c r="OWM6" s="402"/>
      <c r="OWN6" s="402"/>
      <c r="OWO6" s="402"/>
      <c r="OWP6" s="402"/>
      <c r="OWQ6" s="402"/>
      <c r="OWR6" s="402"/>
      <c r="OWS6" s="402"/>
      <c r="OWT6" s="402"/>
      <c r="OWU6" s="402"/>
      <c r="OWV6" s="402"/>
      <c r="OWW6" s="402"/>
      <c r="OWX6" s="402"/>
      <c r="OWY6" s="402"/>
      <c r="OWZ6" s="402"/>
      <c r="OXA6" s="402"/>
      <c r="OXB6" s="402"/>
      <c r="OXC6" s="402"/>
      <c r="OXD6" s="402"/>
      <c r="OXE6" s="402"/>
      <c r="OXF6" s="402"/>
      <c r="OXG6" s="402"/>
      <c r="OXH6" s="402"/>
      <c r="OXI6" s="402"/>
      <c r="OXJ6" s="402"/>
      <c r="OXK6" s="402"/>
      <c r="OXL6" s="402"/>
      <c r="OXM6" s="402"/>
      <c r="OXN6" s="402"/>
      <c r="OXO6" s="402"/>
      <c r="OXP6" s="402"/>
      <c r="OXQ6" s="402"/>
      <c r="OXR6" s="402"/>
      <c r="OXS6" s="402"/>
      <c r="OXT6" s="402"/>
      <c r="OXU6" s="402"/>
      <c r="OXV6" s="402"/>
      <c r="OXW6" s="402"/>
      <c r="OXX6" s="402"/>
      <c r="OXY6" s="402"/>
      <c r="OXZ6" s="402"/>
      <c r="OYA6" s="402"/>
      <c r="OYB6" s="402"/>
      <c r="OYC6" s="402"/>
      <c r="OYD6" s="402"/>
      <c r="OYE6" s="402"/>
      <c r="OYF6" s="402"/>
      <c r="OYG6" s="402"/>
      <c r="OYH6" s="402"/>
      <c r="OYI6" s="402"/>
      <c r="OYJ6" s="402"/>
      <c r="OYK6" s="402"/>
      <c r="OYL6" s="402"/>
      <c r="OYM6" s="402"/>
      <c r="OYN6" s="402"/>
      <c r="OYO6" s="402"/>
      <c r="OYP6" s="402"/>
      <c r="OYQ6" s="402"/>
      <c r="OYR6" s="402"/>
      <c r="OYS6" s="402"/>
      <c r="OYT6" s="402"/>
      <c r="OYU6" s="402"/>
      <c r="OYV6" s="402"/>
      <c r="OYW6" s="402"/>
      <c r="OYX6" s="402"/>
      <c r="OYY6" s="402"/>
      <c r="OYZ6" s="402"/>
      <c r="OZA6" s="402"/>
      <c r="OZB6" s="402"/>
      <c r="OZC6" s="402"/>
      <c r="OZD6" s="402"/>
      <c r="OZE6" s="402"/>
      <c r="OZF6" s="402"/>
      <c r="OZG6" s="402"/>
      <c r="OZH6" s="402"/>
      <c r="OZI6" s="402"/>
      <c r="OZJ6" s="402"/>
      <c r="OZK6" s="402"/>
      <c r="OZL6" s="402"/>
      <c r="OZM6" s="402"/>
      <c r="OZN6" s="402"/>
      <c r="OZO6" s="402"/>
      <c r="OZP6" s="402"/>
      <c r="OZQ6" s="402"/>
      <c r="OZR6" s="402"/>
      <c r="OZS6" s="402"/>
      <c r="OZT6" s="402"/>
      <c r="OZU6" s="402"/>
      <c r="OZV6" s="402"/>
      <c r="OZW6" s="402"/>
      <c r="OZX6" s="402"/>
      <c r="OZY6" s="402"/>
      <c r="OZZ6" s="402"/>
      <c r="PAA6" s="402"/>
      <c r="PAB6" s="402"/>
      <c r="PAC6" s="402"/>
      <c r="PAD6" s="402"/>
      <c r="PAE6" s="402"/>
      <c r="PAF6" s="402"/>
      <c r="PAG6" s="402"/>
      <c r="PAH6" s="402"/>
      <c r="PAI6" s="402"/>
      <c r="PAJ6" s="402"/>
      <c r="PAK6" s="402"/>
      <c r="PAL6" s="402"/>
      <c r="PAM6" s="402"/>
      <c r="PAN6" s="402"/>
      <c r="PAO6" s="402"/>
      <c r="PAP6" s="402"/>
      <c r="PAQ6" s="402"/>
      <c r="PAR6" s="402"/>
      <c r="PAS6" s="402"/>
      <c r="PAT6" s="402"/>
      <c r="PAU6" s="402"/>
      <c r="PAV6" s="402"/>
      <c r="PAW6" s="402"/>
      <c r="PAX6" s="402"/>
      <c r="PAY6" s="402"/>
      <c r="PAZ6" s="402"/>
      <c r="PBA6" s="402"/>
      <c r="PBB6" s="402"/>
      <c r="PBC6" s="402"/>
      <c r="PBD6" s="402"/>
      <c r="PBE6" s="402"/>
      <c r="PBF6" s="402"/>
      <c r="PBG6" s="402"/>
      <c r="PBH6" s="402"/>
      <c r="PBI6" s="402"/>
      <c r="PBJ6" s="402"/>
      <c r="PBK6" s="402"/>
      <c r="PBL6" s="402"/>
      <c r="PBM6" s="402"/>
      <c r="PBN6" s="402"/>
      <c r="PBO6" s="402"/>
      <c r="PBP6" s="402"/>
      <c r="PBQ6" s="402"/>
      <c r="PBR6" s="402"/>
      <c r="PBS6" s="402"/>
      <c r="PBT6" s="402"/>
      <c r="PBU6" s="402"/>
      <c r="PBV6" s="402"/>
      <c r="PBW6" s="402"/>
      <c r="PBX6" s="402"/>
      <c r="PBY6" s="402"/>
      <c r="PBZ6" s="402"/>
      <c r="PCA6" s="402"/>
      <c r="PCB6" s="402"/>
      <c r="PCC6" s="402"/>
      <c r="PCD6" s="402"/>
      <c r="PCE6" s="402"/>
      <c r="PCF6" s="402"/>
      <c r="PCG6" s="402"/>
      <c r="PCH6" s="402"/>
      <c r="PCI6" s="402"/>
      <c r="PCJ6" s="402"/>
      <c r="PCK6" s="402"/>
      <c r="PCL6" s="402"/>
      <c r="PCM6" s="402"/>
      <c r="PCN6" s="402"/>
      <c r="PCO6" s="402"/>
      <c r="PCP6" s="402"/>
      <c r="PCQ6" s="402"/>
      <c r="PCR6" s="402"/>
      <c r="PCS6" s="402"/>
      <c r="PCT6" s="402"/>
      <c r="PCU6" s="402"/>
      <c r="PCV6" s="402"/>
      <c r="PCW6" s="402"/>
      <c r="PCX6" s="402"/>
      <c r="PCY6" s="402"/>
      <c r="PCZ6" s="402"/>
      <c r="PDA6" s="402"/>
      <c r="PDB6" s="402"/>
      <c r="PDC6" s="402"/>
      <c r="PDD6" s="402"/>
      <c r="PDE6" s="402"/>
      <c r="PDF6" s="402"/>
      <c r="PDG6" s="402"/>
      <c r="PDH6" s="402"/>
      <c r="PDI6" s="402"/>
      <c r="PDJ6" s="402"/>
      <c r="PDK6" s="402"/>
      <c r="PDL6" s="402"/>
      <c r="PDM6" s="402"/>
      <c r="PDN6" s="402"/>
      <c r="PDO6" s="402"/>
      <c r="PDP6" s="402"/>
      <c r="PDQ6" s="402"/>
      <c r="PDR6" s="402"/>
      <c r="PDS6" s="402"/>
      <c r="PDT6" s="402"/>
      <c r="PDU6" s="402"/>
      <c r="PDV6" s="402"/>
      <c r="PDW6" s="402"/>
      <c r="PDX6" s="402"/>
      <c r="PDY6" s="402"/>
      <c r="PDZ6" s="402"/>
      <c r="PEA6" s="402"/>
      <c r="PEB6" s="402"/>
      <c r="PEC6" s="402"/>
      <c r="PED6" s="402"/>
      <c r="PEE6" s="402"/>
      <c r="PEF6" s="402"/>
      <c r="PEG6" s="402"/>
      <c r="PEH6" s="402"/>
      <c r="PEI6" s="402"/>
      <c r="PEJ6" s="402"/>
      <c r="PEK6" s="402"/>
      <c r="PEL6" s="402"/>
      <c r="PEM6" s="402"/>
      <c r="PEN6" s="402"/>
      <c r="PEO6" s="402"/>
      <c r="PEP6" s="402"/>
      <c r="PEQ6" s="402"/>
      <c r="PER6" s="402"/>
      <c r="PES6" s="402"/>
      <c r="PET6" s="402"/>
      <c r="PEU6" s="402"/>
      <c r="PEV6" s="402"/>
      <c r="PEW6" s="402"/>
      <c r="PEX6" s="402"/>
      <c r="PEY6" s="402"/>
      <c r="PEZ6" s="402"/>
      <c r="PFA6" s="402"/>
      <c r="PFB6" s="402"/>
      <c r="PFC6" s="402"/>
      <c r="PFD6" s="402"/>
      <c r="PFE6" s="402"/>
      <c r="PFF6" s="402"/>
      <c r="PFG6" s="402"/>
      <c r="PFH6" s="402"/>
      <c r="PFI6" s="402"/>
      <c r="PFJ6" s="402"/>
      <c r="PFK6" s="402"/>
      <c r="PFL6" s="402"/>
      <c r="PFM6" s="402"/>
      <c r="PFN6" s="402"/>
      <c r="PFO6" s="402"/>
      <c r="PFP6" s="402"/>
      <c r="PFQ6" s="402"/>
      <c r="PFR6" s="402"/>
      <c r="PFS6" s="402"/>
      <c r="PFT6" s="402"/>
      <c r="PFU6" s="402"/>
      <c r="PFV6" s="402"/>
      <c r="PFW6" s="402"/>
      <c r="PFX6" s="402"/>
      <c r="PFY6" s="402"/>
      <c r="PFZ6" s="402"/>
      <c r="PGA6" s="402"/>
      <c r="PGB6" s="402"/>
      <c r="PGC6" s="402"/>
      <c r="PGD6" s="402"/>
      <c r="PGE6" s="402"/>
      <c r="PGF6" s="402"/>
      <c r="PGG6" s="402"/>
      <c r="PGH6" s="402"/>
      <c r="PGI6" s="402"/>
      <c r="PGJ6" s="402"/>
      <c r="PGK6" s="402"/>
      <c r="PGL6" s="402"/>
      <c r="PGM6" s="402"/>
      <c r="PGN6" s="402"/>
      <c r="PGO6" s="402"/>
      <c r="PGP6" s="402"/>
      <c r="PGQ6" s="402"/>
      <c r="PGR6" s="402"/>
      <c r="PGS6" s="402"/>
      <c r="PGT6" s="402"/>
      <c r="PGU6" s="402"/>
      <c r="PGV6" s="402"/>
      <c r="PGW6" s="402"/>
      <c r="PGX6" s="402"/>
      <c r="PGY6" s="402"/>
      <c r="PGZ6" s="402"/>
      <c r="PHA6" s="402"/>
      <c r="PHB6" s="402"/>
      <c r="PHC6" s="402"/>
      <c r="PHD6" s="402"/>
      <c r="PHE6" s="402"/>
      <c r="PHF6" s="402"/>
      <c r="PHG6" s="402"/>
      <c r="PHH6" s="402"/>
      <c r="PHI6" s="402"/>
      <c r="PHJ6" s="402"/>
      <c r="PHK6" s="402"/>
      <c r="PHL6" s="402"/>
      <c r="PHM6" s="402"/>
      <c r="PHN6" s="402"/>
      <c r="PHO6" s="402"/>
      <c r="PHP6" s="402"/>
      <c r="PHQ6" s="402"/>
      <c r="PHR6" s="402"/>
      <c r="PHS6" s="402"/>
      <c r="PHT6" s="402"/>
      <c r="PHU6" s="402"/>
      <c r="PHV6" s="402"/>
      <c r="PHW6" s="402"/>
      <c r="PHX6" s="402"/>
      <c r="PHY6" s="402"/>
      <c r="PHZ6" s="402"/>
      <c r="PIA6" s="402"/>
      <c r="PIB6" s="402"/>
      <c r="PIC6" s="402"/>
      <c r="PID6" s="402"/>
      <c r="PIE6" s="402"/>
      <c r="PIF6" s="402"/>
      <c r="PIG6" s="402"/>
      <c r="PIH6" s="402"/>
      <c r="PII6" s="402"/>
      <c r="PIJ6" s="402"/>
      <c r="PIK6" s="402"/>
      <c r="PIL6" s="402"/>
      <c r="PIM6" s="402"/>
      <c r="PIN6" s="402"/>
      <c r="PIO6" s="402"/>
      <c r="PIP6" s="402"/>
      <c r="PIQ6" s="402"/>
      <c r="PIR6" s="402"/>
      <c r="PIS6" s="402"/>
      <c r="PIT6" s="402"/>
      <c r="PIU6" s="402"/>
      <c r="PIV6" s="402"/>
      <c r="PIW6" s="402"/>
      <c r="PIX6" s="402"/>
      <c r="PIY6" s="402"/>
      <c r="PIZ6" s="402"/>
      <c r="PJA6" s="402"/>
      <c r="PJB6" s="402"/>
      <c r="PJC6" s="402"/>
      <c r="PJD6" s="402"/>
      <c r="PJE6" s="402"/>
      <c r="PJF6" s="402"/>
      <c r="PJG6" s="402"/>
      <c r="PJH6" s="402"/>
      <c r="PJI6" s="402"/>
      <c r="PJJ6" s="402"/>
      <c r="PJK6" s="402"/>
      <c r="PJL6" s="402"/>
      <c r="PJM6" s="402"/>
      <c r="PJN6" s="402"/>
      <c r="PJO6" s="402"/>
      <c r="PJP6" s="402"/>
      <c r="PJQ6" s="402"/>
      <c r="PJR6" s="402"/>
      <c r="PJS6" s="402"/>
      <c r="PJT6" s="402"/>
      <c r="PJU6" s="402"/>
      <c r="PJV6" s="402"/>
      <c r="PJW6" s="402"/>
      <c r="PJX6" s="402"/>
      <c r="PJY6" s="402"/>
      <c r="PJZ6" s="402"/>
      <c r="PKA6" s="402"/>
      <c r="PKB6" s="402"/>
      <c r="PKC6" s="402"/>
      <c r="PKD6" s="402"/>
      <c r="PKE6" s="402"/>
      <c r="PKF6" s="402"/>
      <c r="PKG6" s="402"/>
      <c r="PKH6" s="402"/>
      <c r="PKI6" s="402"/>
      <c r="PKJ6" s="402"/>
      <c r="PKK6" s="402"/>
      <c r="PKL6" s="402"/>
      <c r="PKM6" s="402"/>
      <c r="PKN6" s="402"/>
      <c r="PKO6" s="402"/>
      <c r="PKP6" s="402"/>
      <c r="PKQ6" s="402"/>
      <c r="PKR6" s="402"/>
      <c r="PKS6" s="402"/>
      <c r="PKT6" s="402"/>
      <c r="PKU6" s="402"/>
      <c r="PKV6" s="402"/>
      <c r="PKW6" s="402"/>
      <c r="PKX6" s="402"/>
      <c r="PKY6" s="402"/>
      <c r="PKZ6" s="402"/>
      <c r="PLA6" s="402"/>
      <c r="PLB6" s="402"/>
      <c r="PLC6" s="402"/>
      <c r="PLD6" s="402"/>
      <c r="PLE6" s="402"/>
      <c r="PLF6" s="402"/>
      <c r="PLG6" s="402"/>
      <c r="PLH6" s="402"/>
      <c r="PLI6" s="402"/>
      <c r="PLJ6" s="402"/>
      <c r="PLK6" s="402"/>
      <c r="PLL6" s="402"/>
      <c r="PLM6" s="402"/>
      <c r="PLN6" s="402"/>
      <c r="PLO6" s="402"/>
      <c r="PLP6" s="402"/>
      <c r="PLQ6" s="402"/>
      <c r="PLR6" s="402"/>
      <c r="PLS6" s="402"/>
      <c r="PLT6" s="402"/>
      <c r="PLU6" s="402"/>
      <c r="PLV6" s="402"/>
      <c r="PLW6" s="402"/>
      <c r="PLX6" s="402"/>
      <c r="PLY6" s="402"/>
      <c r="PLZ6" s="402"/>
      <c r="PMA6" s="402"/>
      <c r="PMB6" s="402"/>
      <c r="PMC6" s="402"/>
      <c r="PMD6" s="402"/>
      <c r="PME6" s="402"/>
      <c r="PMF6" s="402"/>
      <c r="PMG6" s="402"/>
      <c r="PMH6" s="402"/>
      <c r="PMI6" s="402"/>
      <c r="PMJ6" s="402"/>
      <c r="PMK6" s="402"/>
      <c r="PML6" s="402"/>
      <c r="PMM6" s="402"/>
      <c r="PMN6" s="402"/>
      <c r="PMO6" s="402"/>
      <c r="PMP6" s="402"/>
      <c r="PMQ6" s="402"/>
      <c r="PMR6" s="402"/>
      <c r="PMS6" s="402"/>
      <c r="PMT6" s="402"/>
      <c r="PMU6" s="402"/>
      <c r="PMV6" s="402"/>
      <c r="PMW6" s="402"/>
      <c r="PMX6" s="402"/>
      <c r="PMY6" s="402"/>
      <c r="PMZ6" s="402"/>
      <c r="PNA6" s="402"/>
      <c r="PNB6" s="402"/>
      <c r="PNC6" s="402"/>
      <c r="PND6" s="402"/>
      <c r="PNE6" s="402"/>
      <c r="PNF6" s="402"/>
      <c r="PNG6" s="402"/>
      <c r="PNH6" s="402"/>
      <c r="PNI6" s="402"/>
      <c r="PNJ6" s="402"/>
      <c r="PNK6" s="402"/>
      <c r="PNL6" s="402"/>
      <c r="PNM6" s="402"/>
      <c r="PNN6" s="402"/>
      <c r="PNO6" s="402"/>
      <c r="PNP6" s="402"/>
      <c r="PNQ6" s="402"/>
      <c r="PNR6" s="402"/>
      <c r="PNS6" s="402"/>
      <c r="PNT6" s="402"/>
      <c r="PNU6" s="402"/>
      <c r="PNV6" s="402"/>
      <c r="PNW6" s="402"/>
      <c r="PNX6" s="402"/>
      <c r="PNY6" s="402"/>
      <c r="PNZ6" s="402"/>
      <c r="POA6" s="402"/>
      <c r="POB6" s="402"/>
      <c r="POC6" s="402"/>
      <c r="POD6" s="402"/>
      <c r="POE6" s="402"/>
      <c r="POF6" s="402"/>
      <c r="POG6" s="402"/>
      <c r="POH6" s="402"/>
      <c r="POI6" s="402"/>
      <c r="POJ6" s="402"/>
      <c r="POK6" s="402"/>
      <c r="POL6" s="402"/>
      <c r="POM6" s="402"/>
      <c r="PON6" s="402"/>
      <c r="POO6" s="402"/>
      <c r="POP6" s="402"/>
      <c r="POQ6" s="402"/>
      <c r="POR6" s="402"/>
      <c r="POS6" s="402"/>
      <c r="POT6" s="402"/>
      <c r="POU6" s="402"/>
      <c r="POV6" s="402"/>
      <c r="POW6" s="402"/>
      <c r="POX6" s="402"/>
      <c r="POY6" s="402"/>
      <c r="POZ6" s="402"/>
      <c r="PPA6" s="402"/>
      <c r="PPB6" s="402"/>
      <c r="PPC6" s="402"/>
      <c r="PPD6" s="402"/>
      <c r="PPE6" s="402"/>
      <c r="PPF6" s="402"/>
      <c r="PPG6" s="402"/>
      <c r="PPH6" s="402"/>
      <c r="PPI6" s="402"/>
      <c r="PPJ6" s="402"/>
      <c r="PPK6" s="402"/>
      <c r="PPL6" s="402"/>
      <c r="PPM6" s="402"/>
      <c r="PPN6" s="402"/>
      <c r="PPO6" s="402"/>
      <c r="PPP6" s="402"/>
      <c r="PPQ6" s="402"/>
      <c r="PPR6" s="402"/>
      <c r="PPS6" s="402"/>
      <c r="PPT6" s="402"/>
      <c r="PPU6" s="402"/>
      <c r="PPV6" s="402"/>
      <c r="PPW6" s="402"/>
      <c r="PPX6" s="402"/>
      <c r="PPY6" s="402"/>
      <c r="PPZ6" s="402"/>
      <c r="PQA6" s="402"/>
      <c r="PQB6" s="402"/>
      <c r="PQC6" s="402"/>
      <c r="PQD6" s="402"/>
      <c r="PQE6" s="402"/>
      <c r="PQF6" s="402"/>
      <c r="PQG6" s="402"/>
      <c r="PQH6" s="402"/>
      <c r="PQI6" s="402"/>
      <c r="PQJ6" s="402"/>
      <c r="PQK6" s="402"/>
      <c r="PQL6" s="402"/>
      <c r="PQM6" s="402"/>
      <c r="PQN6" s="402"/>
      <c r="PQO6" s="402"/>
      <c r="PQP6" s="402"/>
      <c r="PQQ6" s="402"/>
      <c r="PQR6" s="402"/>
      <c r="PQS6" s="402"/>
      <c r="PQT6" s="402"/>
      <c r="PQU6" s="402"/>
      <c r="PQV6" s="402"/>
      <c r="PQW6" s="402"/>
      <c r="PQX6" s="402"/>
      <c r="PQY6" s="402"/>
      <c r="PQZ6" s="402"/>
      <c r="PRA6" s="402"/>
      <c r="PRB6" s="402"/>
      <c r="PRC6" s="402"/>
      <c r="PRD6" s="402"/>
      <c r="PRE6" s="402"/>
      <c r="PRF6" s="402"/>
      <c r="PRG6" s="402"/>
      <c r="PRH6" s="402"/>
      <c r="PRI6" s="402"/>
      <c r="PRJ6" s="402"/>
      <c r="PRK6" s="402"/>
      <c r="PRL6" s="402"/>
      <c r="PRM6" s="402"/>
      <c r="PRN6" s="402"/>
      <c r="PRO6" s="402"/>
      <c r="PRP6" s="402"/>
      <c r="PRQ6" s="402"/>
      <c r="PRR6" s="402"/>
      <c r="PRS6" s="402"/>
      <c r="PRT6" s="402"/>
      <c r="PRU6" s="402"/>
      <c r="PRV6" s="402"/>
      <c r="PRW6" s="402"/>
      <c r="PRX6" s="402"/>
      <c r="PRY6" s="402"/>
      <c r="PRZ6" s="402"/>
      <c r="PSA6" s="402"/>
      <c r="PSB6" s="402"/>
      <c r="PSC6" s="402"/>
      <c r="PSD6" s="402"/>
      <c r="PSE6" s="402"/>
      <c r="PSF6" s="402"/>
      <c r="PSG6" s="402"/>
      <c r="PSH6" s="402"/>
      <c r="PSI6" s="402"/>
      <c r="PSJ6" s="402"/>
      <c r="PSK6" s="402"/>
      <c r="PSL6" s="402"/>
      <c r="PSM6" s="402"/>
      <c r="PSN6" s="402"/>
      <c r="PSO6" s="402"/>
      <c r="PSP6" s="402"/>
      <c r="PSQ6" s="402"/>
      <c r="PSR6" s="402"/>
      <c r="PSS6" s="402"/>
      <c r="PST6" s="402"/>
      <c r="PSU6" s="402"/>
      <c r="PSV6" s="402"/>
      <c r="PSW6" s="402"/>
      <c r="PSX6" s="402"/>
      <c r="PSY6" s="402"/>
      <c r="PSZ6" s="402"/>
      <c r="PTA6" s="402"/>
      <c r="PTB6" s="402"/>
      <c r="PTC6" s="402"/>
      <c r="PTD6" s="402"/>
      <c r="PTE6" s="402"/>
      <c r="PTF6" s="402"/>
      <c r="PTG6" s="402"/>
      <c r="PTH6" s="402"/>
      <c r="PTI6" s="402"/>
      <c r="PTJ6" s="402"/>
      <c r="PTK6" s="402"/>
      <c r="PTL6" s="402"/>
      <c r="PTM6" s="402"/>
      <c r="PTN6" s="402"/>
      <c r="PTO6" s="402"/>
      <c r="PTP6" s="402"/>
      <c r="PTQ6" s="402"/>
      <c r="PTR6" s="402"/>
      <c r="PTS6" s="402"/>
      <c r="PTT6" s="402"/>
      <c r="PTU6" s="402"/>
      <c r="PTV6" s="402"/>
      <c r="PTW6" s="402"/>
      <c r="PTX6" s="402"/>
      <c r="PTY6" s="402"/>
      <c r="PTZ6" s="402"/>
      <c r="PUA6" s="402"/>
      <c r="PUB6" s="402"/>
      <c r="PUC6" s="402"/>
      <c r="PUD6" s="402"/>
      <c r="PUE6" s="402"/>
      <c r="PUF6" s="402"/>
      <c r="PUG6" s="402"/>
      <c r="PUH6" s="402"/>
      <c r="PUI6" s="402"/>
      <c r="PUJ6" s="402"/>
      <c r="PUK6" s="402"/>
      <c r="PUL6" s="402"/>
      <c r="PUM6" s="402"/>
      <c r="PUN6" s="402"/>
      <c r="PUO6" s="402"/>
      <c r="PUP6" s="402"/>
      <c r="PUQ6" s="402"/>
      <c r="PUR6" s="402"/>
      <c r="PUS6" s="402"/>
      <c r="PUT6" s="402"/>
      <c r="PUU6" s="402"/>
      <c r="PUV6" s="402"/>
      <c r="PUW6" s="402"/>
      <c r="PUX6" s="402"/>
      <c r="PUY6" s="402"/>
      <c r="PUZ6" s="402"/>
      <c r="PVA6" s="402"/>
      <c r="PVB6" s="402"/>
      <c r="PVC6" s="402"/>
      <c r="PVD6" s="402"/>
      <c r="PVE6" s="402"/>
      <c r="PVF6" s="402"/>
      <c r="PVG6" s="402"/>
      <c r="PVH6" s="402"/>
      <c r="PVI6" s="402"/>
      <c r="PVJ6" s="402"/>
      <c r="PVK6" s="402"/>
      <c r="PVL6" s="402"/>
      <c r="PVM6" s="402"/>
      <c r="PVN6" s="402"/>
      <c r="PVO6" s="402"/>
      <c r="PVP6" s="402"/>
      <c r="PVQ6" s="402"/>
      <c r="PVR6" s="402"/>
      <c r="PVS6" s="402"/>
      <c r="PVT6" s="402"/>
      <c r="PVU6" s="402"/>
      <c r="PVV6" s="402"/>
      <c r="PVW6" s="402"/>
      <c r="PVX6" s="402"/>
      <c r="PVY6" s="402"/>
      <c r="PVZ6" s="402"/>
      <c r="PWA6" s="402"/>
      <c r="PWB6" s="402"/>
      <c r="PWC6" s="402"/>
      <c r="PWD6" s="402"/>
      <c r="PWE6" s="402"/>
      <c r="PWF6" s="402"/>
      <c r="PWG6" s="402"/>
      <c r="PWH6" s="402"/>
      <c r="PWI6" s="402"/>
      <c r="PWJ6" s="402"/>
      <c r="PWK6" s="402"/>
      <c r="PWL6" s="402"/>
      <c r="PWM6" s="402"/>
      <c r="PWN6" s="402"/>
      <c r="PWO6" s="402"/>
      <c r="PWP6" s="402"/>
      <c r="PWQ6" s="402"/>
      <c r="PWR6" s="402"/>
      <c r="PWS6" s="402"/>
      <c r="PWT6" s="402"/>
      <c r="PWU6" s="402"/>
      <c r="PWV6" s="402"/>
      <c r="PWW6" s="402"/>
      <c r="PWX6" s="402"/>
      <c r="PWY6" s="402"/>
      <c r="PWZ6" s="402"/>
      <c r="PXA6" s="402"/>
      <c r="PXB6" s="402"/>
      <c r="PXC6" s="402"/>
      <c r="PXD6" s="402"/>
      <c r="PXE6" s="402"/>
      <c r="PXF6" s="402"/>
      <c r="PXG6" s="402"/>
      <c r="PXH6" s="402"/>
      <c r="PXI6" s="402"/>
      <c r="PXJ6" s="402"/>
      <c r="PXK6" s="402"/>
      <c r="PXL6" s="402"/>
      <c r="PXM6" s="402"/>
      <c r="PXN6" s="402"/>
      <c r="PXO6" s="402"/>
      <c r="PXP6" s="402"/>
      <c r="PXQ6" s="402"/>
      <c r="PXR6" s="402"/>
      <c r="PXS6" s="402"/>
      <c r="PXT6" s="402"/>
      <c r="PXU6" s="402"/>
      <c r="PXV6" s="402"/>
      <c r="PXW6" s="402"/>
      <c r="PXX6" s="402"/>
      <c r="PXY6" s="402"/>
      <c r="PXZ6" s="402"/>
      <c r="PYA6" s="402"/>
      <c r="PYB6" s="402"/>
      <c r="PYC6" s="402"/>
      <c r="PYD6" s="402"/>
      <c r="PYE6" s="402"/>
      <c r="PYF6" s="402"/>
      <c r="PYG6" s="402"/>
      <c r="PYH6" s="402"/>
      <c r="PYI6" s="402"/>
      <c r="PYJ6" s="402"/>
      <c r="PYK6" s="402"/>
      <c r="PYL6" s="402"/>
      <c r="PYM6" s="402"/>
      <c r="PYN6" s="402"/>
      <c r="PYO6" s="402"/>
      <c r="PYP6" s="402"/>
      <c r="PYQ6" s="402"/>
      <c r="PYR6" s="402"/>
      <c r="PYS6" s="402"/>
      <c r="PYT6" s="402"/>
      <c r="PYU6" s="402"/>
      <c r="PYV6" s="402"/>
      <c r="PYW6" s="402"/>
      <c r="PYX6" s="402"/>
      <c r="PYY6" s="402"/>
      <c r="PYZ6" s="402"/>
      <c r="PZA6" s="402"/>
      <c r="PZB6" s="402"/>
      <c r="PZC6" s="402"/>
      <c r="PZD6" s="402"/>
      <c r="PZE6" s="402"/>
      <c r="PZF6" s="402"/>
      <c r="PZG6" s="402"/>
      <c r="PZH6" s="402"/>
      <c r="PZI6" s="402"/>
      <c r="PZJ6" s="402"/>
      <c r="PZK6" s="402"/>
      <c r="PZL6" s="402"/>
      <c r="PZM6" s="402"/>
      <c r="PZN6" s="402"/>
      <c r="PZO6" s="402"/>
      <c r="PZP6" s="402"/>
      <c r="PZQ6" s="402"/>
      <c r="PZR6" s="402"/>
      <c r="PZS6" s="402"/>
      <c r="PZT6" s="402"/>
      <c r="PZU6" s="402"/>
      <c r="PZV6" s="402"/>
      <c r="PZW6" s="402"/>
      <c r="PZX6" s="402"/>
      <c r="PZY6" s="402"/>
      <c r="PZZ6" s="402"/>
      <c r="QAA6" s="402"/>
      <c r="QAB6" s="402"/>
      <c r="QAC6" s="402"/>
      <c r="QAD6" s="402"/>
      <c r="QAE6" s="402"/>
      <c r="QAF6" s="402"/>
      <c r="QAG6" s="402"/>
      <c r="QAH6" s="402"/>
      <c r="QAI6" s="402"/>
      <c r="QAJ6" s="402"/>
      <c r="QAK6" s="402"/>
      <c r="QAL6" s="402"/>
      <c r="QAM6" s="402"/>
      <c r="QAN6" s="402"/>
      <c r="QAO6" s="402"/>
      <c r="QAP6" s="402"/>
      <c r="QAQ6" s="402"/>
      <c r="QAR6" s="402"/>
      <c r="QAS6" s="402"/>
      <c r="QAT6" s="402"/>
      <c r="QAU6" s="402"/>
      <c r="QAV6" s="402"/>
      <c r="QAW6" s="402"/>
      <c r="QAX6" s="402"/>
      <c r="QAY6" s="402"/>
      <c r="QAZ6" s="402"/>
      <c r="QBA6" s="402"/>
      <c r="QBB6" s="402"/>
      <c r="QBC6" s="402"/>
      <c r="QBD6" s="402"/>
      <c r="QBE6" s="402"/>
      <c r="QBF6" s="402"/>
      <c r="QBG6" s="402"/>
      <c r="QBH6" s="402"/>
      <c r="QBI6" s="402"/>
      <c r="QBJ6" s="402"/>
      <c r="QBK6" s="402"/>
      <c r="QBL6" s="402"/>
      <c r="QBM6" s="402"/>
      <c r="QBN6" s="402"/>
      <c r="QBO6" s="402"/>
      <c r="QBP6" s="402"/>
      <c r="QBQ6" s="402"/>
      <c r="QBR6" s="402"/>
      <c r="QBS6" s="402"/>
      <c r="QBT6" s="402"/>
      <c r="QBU6" s="402"/>
      <c r="QBV6" s="402"/>
      <c r="QBW6" s="402"/>
      <c r="QBX6" s="402"/>
      <c r="QBY6" s="402"/>
      <c r="QBZ6" s="402"/>
      <c r="QCA6" s="402"/>
      <c r="QCB6" s="402"/>
      <c r="QCC6" s="402"/>
      <c r="QCD6" s="402"/>
      <c r="QCE6" s="402"/>
      <c r="QCF6" s="402"/>
      <c r="QCG6" s="402"/>
      <c r="QCH6" s="402"/>
      <c r="QCI6" s="402"/>
      <c r="QCJ6" s="402"/>
      <c r="QCK6" s="402"/>
      <c r="QCL6" s="402"/>
      <c r="QCM6" s="402"/>
      <c r="QCN6" s="402"/>
      <c r="QCO6" s="402"/>
      <c r="QCP6" s="402"/>
      <c r="QCQ6" s="402"/>
      <c r="QCR6" s="402"/>
      <c r="QCS6" s="402"/>
      <c r="QCT6" s="402"/>
      <c r="QCU6" s="402"/>
      <c r="QCV6" s="402"/>
      <c r="QCW6" s="402"/>
      <c r="QCX6" s="402"/>
      <c r="QCY6" s="402"/>
      <c r="QCZ6" s="402"/>
      <c r="QDA6" s="402"/>
      <c r="QDB6" s="402"/>
      <c r="QDC6" s="402"/>
      <c r="QDD6" s="402"/>
      <c r="QDE6" s="402"/>
      <c r="QDF6" s="402"/>
      <c r="QDG6" s="402"/>
      <c r="QDH6" s="402"/>
      <c r="QDI6" s="402"/>
      <c r="QDJ6" s="402"/>
      <c r="QDK6" s="402"/>
      <c r="QDL6" s="402"/>
      <c r="QDM6" s="402"/>
      <c r="QDN6" s="402"/>
      <c r="QDO6" s="402"/>
      <c r="QDP6" s="402"/>
      <c r="QDQ6" s="402"/>
      <c r="QDR6" s="402"/>
      <c r="QDS6" s="402"/>
      <c r="QDT6" s="402"/>
      <c r="QDU6" s="402"/>
      <c r="QDV6" s="402"/>
      <c r="QDW6" s="402"/>
      <c r="QDX6" s="402"/>
      <c r="QDY6" s="402"/>
      <c r="QDZ6" s="402"/>
      <c r="QEA6" s="402"/>
      <c r="QEB6" s="402"/>
      <c r="QEC6" s="402"/>
      <c r="QED6" s="402"/>
      <c r="QEE6" s="402"/>
      <c r="QEF6" s="402"/>
      <c r="QEG6" s="402"/>
      <c r="QEH6" s="402"/>
      <c r="QEI6" s="402"/>
      <c r="QEJ6" s="402"/>
      <c r="QEK6" s="402"/>
      <c r="QEL6" s="402"/>
      <c r="QEM6" s="402"/>
      <c r="QEN6" s="402"/>
      <c r="QEO6" s="402"/>
      <c r="QEP6" s="402"/>
      <c r="QEQ6" s="402"/>
      <c r="QER6" s="402"/>
      <c r="QES6" s="402"/>
      <c r="QET6" s="402"/>
      <c r="QEU6" s="402"/>
      <c r="QEV6" s="402"/>
      <c r="QEW6" s="402"/>
      <c r="QEX6" s="402"/>
      <c r="QEY6" s="402"/>
      <c r="QEZ6" s="402"/>
      <c r="QFA6" s="402"/>
      <c r="QFB6" s="402"/>
      <c r="QFC6" s="402"/>
      <c r="QFD6" s="402"/>
      <c r="QFE6" s="402"/>
      <c r="QFF6" s="402"/>
      <c r="QFG6" s="402"/>
      <c r="QFH6" s="402"/>
      <c r="QFI6" s="402"/>
      <c r="QFJ6" s="402"/>
      <c r="QFK6" s="402"/>
      <c r="QFL6" s="402"/>
      <c r="QFM6" s="402"/>
      <c r="QFN6" s="402"/>
      <c r="QFO6" s="402"/>
      <c r="QFP6" s="402"/>
      <c r="QFQ6" s="402"/>
      <c r="QFR6" s="402"/>
      <c r="QFS6" s="402"/>
      <c r="QFT6" s="402"/>
      <c r="QFU6" s="402"/>
      <c r="QFV6" s="402"/>
      <c r="QFW6" s="402"/>
      <c r="QFX6" s="402"/>
      <c r="QFY6" s="402"/>
      <c r="QFZ6" s="402"/>
      <c r="QGA6" s="402"/>
      <c r="QGB6" s="402"/>
      <c r="QGC6" s="402"/>
      <c r="QGD6" s="402"/>
      <c r="QGE6" s="402"/>
      <c r="QGF6" s="402"/>
      <c r="QGG6" s="402"/>
      <c r="QGH6" s="402"/>
      <c r="QGI6" s="402"/>
      <c r="QGJ6" s="402"/>
      <c r="QGK6" s="402"/>
      <c r="QGL6" s="402"/>
      <c r="QGM6" s="402"/>
      <c r="QGN6" s="402"/>
      <c r="QGO6" s="402"/>
      <c r="QGP6" s="402"/>
      <c r="QGQ6" s="402"/>
      <c r="QGR6" s="402"/>
      <c r="QGS6" s="402"/>
      <c r="QGT6" s="402"/>
      <c r="QGU6" s="402"/>
      <c r="QGV6" s="402"/>
      <c r="QGW6" s="402"/>
      <c r="QGX6" s="402"/>
      <c r="QGY6" s="402"/>
      <c r="QGZ6" s="402"/>
      <c r="QHA6" s="402"/>
      <c r="QHB6" s="402"/>
      <c r="QHC6" s="402"/>
      <c r="QHD6" s="402"/>
      <c r="QHE6" s="402"/>
      <c r="QHF6" s="402"/>
      <c r="QHG6" s="402"/>
      <c r="QHH6" s="402"/>
      <c r="QHI6" s="402"/>
      <c r="QHJ6" s="402"/>
      <c r="QHK6" s="402"/>
      <c r="QHL6" s="402"/>
      <c r="QHM6" s="402"/>
      <c r="QHN6" s="402"/>
      <c r="QHO6" s="402"/>
      <c r="QHP6" s="402"/>
      <c r="QHQ6" s="402"/>
      <c r="QHR6" s="402"/>
      <c r="QHS6" s="402"/>
      <c r="QHT6" s="402"/>
      <c r="QHU6" s="402"/>
      <c r="QHV6" s="402"/>
      <c r="QHW6" s="402"/>
      <c r="QHX6" s="402"/>
      <c r="QHY6" s="402"/>
      <c r="QHZ6" s="402"/>
      <c r="QIA6" s="402"/>
      <c r="QIB6" s="402"/>
      <c r="QIC6" s="402"/>
      <c r="QID6" s="402"/>
      <c r="QIE6" s="402"/>
      <c r="QIF6" s="402"/>
      <c r="QIG6" s="402"/>
      <c r="QIH6" s="402"/>
      <c r="QII6" s="402"/>
      <c r="QIJ6" s="402"/>
      <c r="QIK6" s="402"/>
      <c r="QIL6" s="402"/>
      <c r="QIM6" s="402"/>
      <c r="QIN6" s="402"/>
      <c r="QIO6" s="402"/>
      <c r="QIP6" s="402"/>
      <c r="QIQ6" s="402"/>
      <c r="QIR6" s="402"/>
      <c r="QIS6" s="402"/>
      <c r="QIT6" s="402"/>
      <c r="QIU6" s="402"/>
      <c r="QIV6" s="402"/>
      <c r="QIW6" s="402"/>
      <c r="QIX6" s="402"/>
      <c r="QIY6" s="402"/>
      <c r="QIZ6" s="402"/>
      <c r="QJA6" s="402"/>
      <c r="QJB6" s="402"/>
      <c r="QJC6" s="402"/>
      <c r="QJD6" s="402"/>
      <c r="QJE6" s="402"/>
      <c r="QJF6" s="402"/>
      <c r="QJG6" s="402"/>
      <c r="QJH6" s="402"/>
      <c r="QJI6" s="402"/>
      <c r="QJJ6" s="402"/>
      <c r="QJK6" s="402"/>
      <c r="QJL6" s="402"/>
      <c r="QJM6" s="402"/>
      <c r="QJN6" s="402"/>
      <c r="QJO6" s="402"/>
      <c r="QJP6" s="402"/>
      <c r="QJQ6" s="402"/>
      <c r="QJR6" s="402"/>
      <c r="QJS6" s="402"/>
      <c r="QJT6" s="402"/>
      <c r="QJU6" s="402"/>
      <c r="QJV6" s="402"/>
      <c r="QJW6" s="402"/>
      <c r="QJX6" s="402"/>
      <c r="QJY6" s="402"/>
      <c r="QJZ6" s="402"/>
      <c r="QKA6" s="402"/>
      <c r="QKB6" s="402"/>
      <c r="QKC6" s="402"/>
      <c r="QKD6" s="402"/>
      <c r="QKE6" s="402"/>
      <c r="QKF6" s="402"/>
      <c r="QKG6" s="402"/>
      <c r="QKH6" s="402"/>
      <c r="QKI6" s="402"/>
      <c r="QKJ6" s="402"/>
      <c r="QKK6" s="402"/>
      <c r="QKL6" s="402"/>
      <c r="QKM6" s="402"/>
      <c r="QKN6" s="402"/>
      <c r="QKO6" s="402"/>
      <c r="QKP6" s="402"/>
      <c r="QKQ6" s="402"/>
      <c r="QKR6" s="402"/>
      <c r="QKS6" s="402"/>
      <c r="QKT6" s="402"/>
      <c r="QKU6" s="402"/>
      <c r="QKV6" s="402"/>
      <c r="QKW6" s="402"/>
      <c r="QKX6" s="402"/>
      <c r="QKY6" s="402"/>
      <c r="QKZ6" s="402"/>
      <c r="QLA6" s="402"/>
      <c r="QLB6" s="402"/>
      <c r="QLC6" s="402"/>
      <c r="QLD6" s="402"/>
      <c r="QLE6" s="402"/>
      <c r="QLF6" s="402"/>
      <c r="QLG6" s="402"/>
      <c r="QLH6" s="402"/>
      <c r="QLI6" s="402"/>
      <c r="QLJ6" s="402"/>
      <c r="QLK6" s="402"/>
      <c r="QLL6" s="402"/>
      <c r="QLM6" s="402"/>
      <c r="QLN6" s="402"/>
      <c r="QLO6" s="402"/>
      <c r="QLP6" s="402"/>
      <c r="QLQ6" s="402"/>
      <c r="QLR6" s="402"/>
      <c r="QLS6" s="402"/>
      <c r="QLT6" s="402"/>
      <c r="QLU6" s="402"/>
      <c r="QLV6" s="402"/>
      <c r="QLW6" s="402"/>
      <c r="QLX6" s="402"/>
      <c r="QLY6" s="402"/>
      <c r="QLZ6" s="402"/>
      <c r="QMA6" s="402"/>
      <c r="QMB6" s="402"/>
      <c r="QMC6" s="402"/>
      <c r="QMD6" s="402"/>
      <c r="QME6" s="402"/>
      <c r="QMF6" s="402"/>
      <c r="QMG6" s="402"/>
      <c r="QMH6" s="402"/>
      <c r="QMI6" s="402"/>
      <c r="QMJ6" s="402"/>
      <c r="QMK6" s="402"/>
      <c r="QML6" s="402"/>
      <c r="QMM6" s="402"/>
      <c r="QMN6" s="402"/>
      <c r="QMO6" s="402"/>
      <c r="QMP6" s="402"/>
      <c r="QMQ6" s="402"/>
      <c r="QMR6" s="402"/>
      <c r="QMS6" s="402"/>
      <c r="QMT6" s="402"/>
      <c r="QMU6" s="402"/>
      <c r="QMV6" s="402"/>
      <c r="QMW6" s="402"/>
      <c r="QMX6" s="402"/>
      <c r="QMY6" s="402"/>
      <c r="QMZ6" s="402"/>
      <c r="QNA6" s="402"/>
      <c r="QNB6" s="402"/>
      <c r="QNC6" s="402"/>
      <c r="QND6" s="402"/>
      <c r="QNE6" s="402"/>
      <c r="QNF6" s="402"/>
      <c r="QNG6" s="402"/>
      <c r="QNH6" s="402"/>
      <c r="QNI6" s="402"/>
      <c r="QNJ6" s="402"/>
      <c r="QNK6" s="402"/>
      <c r="QNL6" s="402"/>
      <c r="QNM6" s="402"/>
      <c r="QNN6" s="402"/>
      <c r="QNO6" s="402"/>
      <c r="QNP6" s="402"/>
      <c r="QNQ6" s="402"/>
      <c r="QNR6" s="402"/>
      <c r="QNS6" s="402"/>
      <c r="QNT6" s="402"/>
      <c r="QNU6" s="402"/>
      <c r="QNV6" s="402"/>
      <c r="QNW6" s="402"/>
      <c r="QNX6" s="402"/>
      <c r="QNY6" s="402"/>
      <c r="QNZ6" s="402"/>
      <c r="QOA6" s="402"/>
      <c r="QOB6" s="402"/>
      <c r="QOC6" s="402"/>
      <c r="QOD6" s="402"/>
      <c r="QOE6" s="402"/>
      <c r="QOF6" s="402"/>
      <c r="QOG6" s="402"/>
      <c r="QOH6" s="402"/>
      <c r="QOI6" s="402"/>
      <c r="QOJ6" s="402"/>
      <c r="QOK6" s="402"/>
      <c r="QOL6" s="402"/>
      <c r="QOM6" s="402"/>
      <c r="QON6" s="402"/>
      <c r="QOO6" s="402"/>
      <c r="QOP6" s="402"/>
      <c r="QOQ6" s="402"/>
      <c r="QOR6" s="402"/>
      <c r="QOS6" s="402"/>
      <c r="QOT6" s="402"/>
      <c r="QOU6" s="402"/>
      <c r="QOV6" s="402"/>
      <c r="QOW6" s="402"/>
      <c r="QOX6" s="402"/>
      <c r="QOY6" s="402"/>
      <c r="QOZ6" s="402"/>
      <c r="QPA6" s="402"/>
      <c r="QPB6" s="402"/>
      <c r="QPC6" s="402"/>
      <c r="QPD6" s="402"/>
      <c r="QPE6" s="402"/>
      <c r="QPF6" s="402"/>
      <c r="QPG6" s="402"/>
      <c r="QPH6" s="402"/>
      <c r="QPI6" s="402"/>
      <c r="QPJ6" s="402"/>
      <c r="QPK6" s="402"/>
      <c r="QPL6" s="402"/>
      <c r="QPM6" s="402"/>
      <c r="QPN6" s="402"/>
      <c r="QPO6" s="402"/>
      <c r="QPP6" s="402"/>
      <c r="QPQ6" s="402"/>
      <c r="QPR6" s="402"/>
      <c r="QPS6" s="402"/>
      <c r="QPT6" s="402"/>
      <c r="QPU6" s="402"/>
      <c r="QPV6" s="402"/>
      <c r="QPW6" s="402"/>
      <c r="QPX6" s="402"/>
      <c r="QPY6" s="402"/>
      <c r="QPZ6" s="402"/>
      <c r="QQA6" s="402"/>
      <c r="QQB6" s="402"/>
      <c r="QQC6" s="402"/>
      <c r="QQD6" s="402"/>
      <c r="QQE6" s="402"/>
      <c r="QQF6" s="402"/>
      <c r="QQG6" s="402"/>
      <c r="QQH6" s="402"/>
      <c r="QQI6" s="402"/>
      <c r="QQJ6" s="402"/>
      <c r="QQK6" s="402"/>
      <c r="QQL6" s="402"/>
      <c r="QQM6" s="402"/>
      <c r="QQN6" s="402"/>
      <c r="QQO6" s="402"/>
      <c r="QQP6" s="402"/>
      <c r="QQQ6" s="402"/>
      <c r="QQR6" s="402"/>
      <c r="QQS6" s="402"/>
      <c r="QQT6" s="402"/>
      <c r="QQU6" s="402"/>
      <c r="QQV6" s="402"/>
      <c r="QQW6" s="402"/>
      <c r="QQX6" s="402"/>
      <c r="QQY6" s="402"/>
      <c r="QQZ6" s="402"/>
      <c r="QRA6" s="402"/>
      <c r="QRB6" s="402"/>
      <c r="QRC6" s="402"/>
      <c r="QRD6" s="402"/>
      <c r="QRE6" s="402"/>
      <c r="QRF6" s="402"/>
      <c r="QRG6" s="402"/>
      <c r="QRH6" s="402"/>
      <c r="QRI6" s="402"/>
      <c r="QRJ6" s="402"/>
      <c r="QRK6" s="402"/>
      <c r="QRL6" s="402"/>
      <c r="QRM6" s="402"/>
      <c r="QRN6" s="402"/>
      <c r="QRO6" s="402"/>
      <c r="QRP6" s="402"/>
      <c r="QRQ6" s="402"/>
      <c r="QRR6" s="402"/>
      <c r="QRS6" s="402"/>
      <c r="QRT6" s="402"/>
      <c r="QRU6" s="402"/>
      <c r="QRV6" s="402"/>
      <c r="QRW6" s="402"/>
      <c r="QRX6" s="402"/>
      <c r="QRY6" s="402"/>
      <c r="QRZ6" s="402"/>
      <c r="QSA6" s="402"/>
      <c r="QSB6" s="402"/>
      <c r="QSC6" s="402"/>
      <c r="QSD6" s="402"/>
      <c r="QSE6" s="402"/>
      <c r="QSF6" s="402"/>
      <c r="QSG6" s="402"/>
      <c r="QSH6" s="402"/>
      <c r="QSI6" s="402"/>
      <c r="QSJ6" s="402"/>
      <c r="QSK6" s="402"/>
      <c r="QSL6" s="402"/>
      <c r="QSM6" s="402"/>
      <c r="QSN6" s="402"/>
      <c r="QSO6" s="402"/>
      <c r="QSP6" s="402"/>
      <c r="QSQ6" s="402"/>
      <c r="QSR6" s="402"/>
      <c r="QSS6" s="402"/>
      <c r="QST6" s="402"/>
      <c r="QSU6" s="402"/>
      <c r="QSV6" s="402"/>
      <c r="QSW6" s="402"/>
      <c r="QSX6" s="402"/>
      <c r="QSY6" s="402"/>
      <c r="QSZ6" s="402"/>
      <c r="QTA6" s="402"/>
      <c r="QTB6" s="402"/>
      <c r="QTC6" s="402"/>
      <c r="QTD6" s="402"/>
      <c r="QTE6" s="402"/>
      <c r="QTF6" s="402"/>
      <c r="QTG6" s="402"/>
      <c r="QTH6" s="402"/>
      <c r="QTI6" s="402"/>
      <c r="QTJ6" s="402"/>
      <c r="QTK6" s="402"/>
      <c r="QTL6" s="402"/>
      <c r="QTM6" s="402"/>
      <c r="QTN6" s="402"/>
      <c r="QTO6" s="402"/>
      <c r="QTP6" s="402"/>
      <c r="QTQ6" s="402"/>
      <c r="QTR6" s="402"/>
      <c r="QTS6" s="402"/>
      <c r="QTT6" s="402"/>
      <c r="QTU6" s="402"/>
      <c r="QTV6" s="402"/>
      <c r="QTW6" s="402"/>
      <c r="QTX6" s="402"/>
      <c r="QTY6" s="402"/>
      <c r="QTZ6" s="402"/>
      <c r="QUA6" s="402"/>
      <c r="QUB6" s="402"/>
      <c r="QUC6" s="402"/>
      <c r="QUD6" s="402"/>
      <c r="QUE6" s="402"/>
      <c r="QUF6" s="402"/>
      <c r="QUG6" s="402"/>
      <c r="QUH6" s="402"/>
      <c r="QUI6" s="402"/>
      <c r="QUJ6" s="402"/>
      <c r="QUK6" s="402"/>
      <c r="QUL6" s="402"/>
      <c r="QUM6" s="402"/>
      <c r="QUN6" s="402"/>
      <c r="QUO6" s="402"/>
      <c r="QUP6" s="402"/>
      <c r="QUQ6" s="402"/>
      <c r="QUR6" s="402"/>
      <c r="QUS6" s="402"/>
      <c r="QUT6" s="402"/>
      <c r="QUU6" s="402"/>
      <c r="QUV6" s="402"/>
      <c r="QUW6" s="402"/>
      <c r="QUX6" s="402"/>
      <c r="QUY6" s="402"/>
      <c r="QUZ6" s="402"/>
      <c r="QVA6" s="402"/>
      <c r="QVB6" s="402"/>
      <c r="QVC6" s="402"/>
      <c r="QVD6" s="402"/>
      <c r="QVE6" s="402"/>
      <c r="QVF6" s="402"/>
      <c r="QVG6" s="402"/>
      <c r="QVH6" s="402"/>
      <c r="QVI6" s="402"/>
      <c r="QVJ6" s="402"/>
      <c r="QVK6" s="402"/>
      <c r="QVL6" s="402"/>
      <c r="QVM6" s="402"/>
      <c r="QVN6" s="402"/>
      <c r="QVO6" s="402"/>
      <c r="QVP6" s="402"/>
      <c r="QVQ6" s="402"/>
      <c r="QVR6" s="402"/>
      <c r="QVS6" s="402"/>
      <c r="QVT6" s="402"/>
      <c r="QVU6" s="402"/>
      <c r="QVV6" s="402"/>
      <c r="QVW6" s="402"/>
      <c r="QVX6" s="402"/>
      <c r="QVY6" s="402"/>
      <c r="QVZ6" s="402"/>
      <c r="QWA6" s="402"/>
      <c r="QWB6" s="402"/>
      <c r="QWC6" s="402"/>
      <c r="QWD6" s="402"/>
      <c r="QWE6" s="402"/>
      <c r="QWF6" s="402"/>
      <c r="QWG6" s="402"/>
      <c r="QWH6" s="402"/>
      <c r="QWI6" s="402"/>
      <c r="QWJ6" s="402"/>
      <c r="QWK6" s="402"/>
      <c r="QWL6" s="402"/>
      <c r="QWM6" s="402"/>
      <c r="QWN6" s="402"/>
      <c r="QWO6" s="402"/>
      <c r="QWP6" s="402"/>
      <c r="QWQ6" s="402"/>
      <c r="QWR6" s="402"/>
      <c r="QWS6" s="402"/>
      <c r="QWT6" s="402"/>
      <c r="QWU6" s="402"/>
      <c r="QWV6" s="402"/>
      <c r="QWW6" s="402"/>
      <c r="QWX6" s="402"/>
      <c r="QWY6" s="402"/>
      <c r="QWZ6" s="402"/>
      <c r="QXA6" s="402"/>
      <c r="QXB6" s="402"/>
      <c r="QXC6" s="402"/>
      <c r="QXD6" s="402"/>
      <c r="QXE6" s="402"/>
      <c r="QXF6" s="402"/>
      <c r="QXG6" s="402"/>
      <c r="QXH6" s="402"/>
      <c r="QXI6" s="402"/>
      <c r="QXJ6" s="402"/>
      <c r="QXK6" s="402"/>
      <c r="QXL6" s="402"/>
      <c r="QXM6" s="402"/>
      <c r="QXN6" s="402"/>
      <c r="QXO6" s="402"/>
      <c r="QXP6" s="402"/>
      <c r="QXQ6" s="402"/>
      <c r="QXR6" s="402"/>
      <c r="QXS6" s="402"/>
      <c r="QXT6" s="402"/>
      <c r="QXU6" s="402"/>
      <c r="QXV6" s="402"/>
      <c r="QXW6" s="402"/>
      <c r="QXX6" s="402"/>
      <c r="QXY6" s="402"/>
      <c r="QXZ6" s="402"/>
      <c r="QYA6" s="402"/>
      <c r="QYB6" s="402"/>
      <c r="QYC6" s="402"/>
      <c r="QYD6" s="402"/>
      <c r="QYE6" s="402"/>
      <c r="QYF6" s="402"/>
      <c r="QYG6" s="402"/>
      <c r="QYH6" s="402"/>
      <c r="QYI6" s="402"/>
      <c r="QYJ6" s="402"/>
      <c r="QYK6" s="402"/>
      <c r="QYL6" s="402"/>
      <c r="QYM6" s="402"/>
      <c r="QYN6" s="402"/>
      <c r="QYO6" s="402"/>
      <c r="QYP6" s="402"/>
      <c r="QYQ6" s="402"/>
      <c r="QYR6" s="402"/>
      <c r="QYS6" s="402"/>
      <c r="QYT6" s="402"/>
      <c r="QYU6" s="402"/>
      <c r="QYV6" s="402"/>
      <c r="QYW6" s="402"/>
      <c r="QYX6" s="402"/>
      <c r="QYY6" s="402"/>
      <c r="QYZ6" s="402"/>
      <c r="QZA6" s="402"/>
      <c r="QZB6" s="402"/>
      <c r="QZC6" s="402"/>
      <c r="QZD6" s="402"/>
      <c r="QZE6" s="402"/>
      <c r="QZF6" s="402"/>
      <c r="QZG6" s="402"/>
      <c r="QZH6" s="402"/>
      <c r="QZI6" s="402"/>
      <c r="QZJ6" s="402"/>
      <c r="QZK6" s="402"/>
      <c r="QZL6" s="402"/>
      <c r="QZM6" s="402"/>
      <c r="QZN6" s="402"/>
      <c r="QZO6" s="402"/>
      <c r="QZP6" s="402"/>
      <c r="QZQ6" s="402"/>
      <c r="QZR6" s="402"/>
      <c r="QZS6" s="402"/>
      <c r="QZT6" s="402"/>
      <c r="QZU6" s="402"/>
      <c r="QZV6" s="402"/>
      <c r="QZW6" s="402"/>
      <c r="QZX6" s="402"/>
      <c r="QZY6" s="402"/>
      <c r="QZZ6" s="402"/>
      <c r="RAA6" s="402"/>
      <c r="RAB6" s="402"/>
      <c r="RAC6" s="402"/>
      <c r="RAD6" s="402"/>
      <c r="RAE6" s="402"/>
      <c r="RAF6" s="402"/>
      <c r="RAG6" s="402"/>
      <c r="RAH6" s="402"/>
      <c r="RAI6" s="402"/>
      <c r="RAJ6" s="402"/>
      <c r="RAK6" s="402"/>
      <c r="RAL6" s="402"/>
      <c r="RAM6" s="402"/>
      <c r="RAN6" s="402"/>
      <c r="RAO6" s="402"/>
      <c r="RAP6" s="402"/>
      <c r="RAQ6" s="402"/>
      <c r="RAR6" s="402"/>
      <c r="RAS6" s="402"/>
      <c r="RAT6" s="402"/>
      <c r="RAU6" s="402"/>
      <c r="RAV6" s="402"/>
      <c r="RAW6" s="402"/>
      <c r="RAX6" s="402"/>
      <c r="RAY6" s="402"/>
      <c r="RAZ6" s="402"/>
      <c r="RBA6" s="402"/>
      <c r="RBB6" s="402"/>
      <c r="RBC6" s="402"/>
      <c r="RBD6" s="402"/>
      <c r="RBE6" s="402"/>
      <c r="RBF6" s="402"/>
      <c r="RBG6" s="402"/>
      <c r="RBH6" s="402"/>
      <c r="RBI6" s="402"/>
      <c r="RBJ6" s="402"/>
      <c r="RBK6" s="402"/>
      <c r="RBL6" s="402"/>
      <c r="RBM6" s="402"/>
      <c r="RBN6" s="402"/>
      <c r="RBO6" s="402"/>
      <c r="RBP6" s="402"/>
      <c r="RBQ6" s="402"/>
      <c r="RBR6" s="402"/>
      <c r="RBS6" s="402"/>
      <c r="RBT6" s="402"/>
      <c r="RBU6" s="402"/>
      <c r="RBV6" s="402"/>
      <c r="RBW6" s="402"/>
      <c r="RBX6" s="402"/>
      <c r="RBY6" s="402"/>
      <c r="RBZ6" s="402"/>
      <c r="RCA6" s="402"/>
      <c r="RCB6" s="402"/>
      <c r="RCC6" s="402"/>
      <c r="RCD6" s="402"/>
      <c r="RCE6" s="402"/>
      <c r="RCF6" s="402"/>
      <c r="RCG6" s="402"/>
      <c r="RCH6" s="402"/>
      <c r="RCI6" s="402"/>
      <c r="RCJ6" s="402"/>
      <c r="RCK6" s="402"/>
      <c r="RCL6" s="402"/>
      <c r="RCM6" s="402"/>
      <c r="RCN6" s="402"/>
      <c r="RCO6" s="402"/>
      <c r="RCP6" s="402"/>
      <c r="RCQ6" s="402"/>
      <c r="RCR6" s="402"/>
      <c r="RCS6" s="402"/>
      <c r="RCT6" s="402"/>
      <c r="RCU6" s="402"/>
      <c r="RCV6" s="402"/>
      <c r="RCW6" s="402"/>
      <c r="RCX6" s="402"/>
      <c r="RCY6" s="402"/>
      <c r="RCZ6" s="402"/>
      <c r="RDA6" s="402"/>
      <c r="RDB6" s="402"/>
      <c r="RDC6" s="402"/>
      <c r="RDD6" s="402"/>
      <c r="RDE6" s="402"/>
      <c r="RDF6" s="402"/>
      <c r="RDG6" s="402"/>
      <c r="RDH6" s="402"/>
      <c r="RDI6" s="402"/>
      <c r="RDJ6" s="402"/>
      <c r="RDK6" s="402"/>
      <c r="RDL6" s="402"/>
      <c r="RDM6" s="402"/>
      <c r="RDN6" s="402"/>
      <c r="RDO6" s="402"/>
      <c r="RDP6" s="402"/>
      <c r="RDQ6" s="402"/>
      <c r="RDR6" s="402"/>
      <c r="RDS6" s="402"/>
      <c r="RDT6" s="402"/>
      <c r="RDU6" s="402"/>
      <c r="RDV6" s="402"/>
      <c r="RDW6" s="402"/>
      <c r="RDX6" s="402"/>
      <c r="RDY6" s="402"/>
      <c r="RDZ6" s="402"/>
      <c r="REA6" s="402"/>
      <c r="REB6" s="402"/>
      <c r="REC6" s="402"/>
      <c r="RED6" s="402"/>
      <c r="REE6" s="402"/>
      <c r="REF6" s="402"/>
      <c r="REG6" s="402"/>
      <c r="REH6" s="402"/>
      <c r="REI6" s="402"/>
      <c r="REJ6" s="402"/>
      <c r="REK6" s="402"/>
      <c r="REL6" s="402"/>
      <c r="REM6" s="402"/>
      <c r="REN6" s="402"/>
      <c r="REO6" s="402"/>
      <c r="REP6" s="402"/>
      <c r="REQ6" s="402"/>
      <c r="RER6" s="402"/>
      <c r="RES6" s="402"/>
      <c r="RET6" s="402"/>
      <c r="REU6" s="402"/>
      <c r="REV6" s="402"/>
      <c r="REW6" s="402"/>
      <c r="REX6" s="402"/>
      <c r="REY6" s="402"/>
      <c r="REZ6" s="402"/>
      <c r="RFA6" s="402"/>
      <c r="RFB6" s="402"/>
      <c r="RFC6" s="402"/>
      <c r="RFD6" s="402"/>
      <c r="RFE6" s="402"/>
      <c r="RFF6" s="402"/>
      <c r="RFG6" s="402"/>
      <c r="RFH6" s="402"/>
      <c r="RFI6" s="402"/>
      <c r="RFJ6" s="402"/>
      <c r="RFK6" s="402"/>
      <c r="RFL6" s="402"/>
      <c r="RFM6" s="402"/>
      <c r="RFN6" s="402"/>
      <c r="RFO6" s="402"/>
      <c r="RFP6" s="402"/>
      <c r="RFQ6" s="402"/>
      <c r="RFR6" s="402"/>
      <c r="RFS6" s="402"/>
      <c r="RFT6" s="402"/>
      <c r="RFU6" s="402"/>
      <c r="RFV6" s="402"/>
      <c r="RFW6" s="402"/>
      <c r="RFX6" s="402"/>
      <c r="RFY6" s="402"/>
      <c r="RFZ6" s="402"/>
      <c r="RGA6" s="402"/>
      <c r="RGB6" s="402"/>
      <c r="RGC6" s="402"/>
      <c r="RGD6" s="402"/>
      <c r="RGE6" s="402"/>
      <c r="RGF6" s="402"/>
      <c r="RGG6" s="402"/>
      <c r="RGH6" s="402"/>
      <c r="RGI6" s="402"/>
      <c r="RGJ6" s="402"/>
      <c r="RGK6" s="402"/>
      <c r="RGL6" s="402"/>
      <c r="RGM6" s="402"/>
      <c r="RGN6" s="402"/>
      <c r="RGO6" s="402"/>
      <c r="RGP6" s="402"/>
      <c r="RGQ6" s="402"/>
      <c r="RGR6" s="402"/>
      <c r="RGS6" s="402"/>
      <c r="RGT6" s="402"/>
      <c r="RGU6" s="402"/>
      <c r="RGV6" s="402"/>
      <c r="RGW6" s="402"/>
      <c r="RGX6" s="402"/>
      <c r="RGY6" s="402"/>
      <c r="RGZ6" s="402"/>
      <c r="RHA6" s="402"/>
      <c r="RHB6" s="402"/>
      <c r="RHC6" s="402"/>
      <c r="RHD6" s="402"/>
      <c r="RHE6" s="402"/>
      <c r="RHF6" s="402"/>
      <c r="RHG6" s="402"/>
      <c r="RHH6" s="402"/>
      <c r="RHI6" s="402"/>
      <c r="RHJ6" s="402"/>
      <c r="RHK6" s="402"/>
      <c r="RHL6" s="402"/>
      <c r="RHM6" s="402"/>
      <c r="RHN6" s="402"/>
      <c r="RHO6" s="402"/>
      <c r="RHP6" s="402"/>
      <c r="RHQ6" s="402"/>
      <c r="RHR6" s="402"/>
      <c r="RHS6" s="402"/>
      <c r="RHT6" s="402"/>
      <c r="RHU6" s="402"/>
      <c r="RHV6" s="402"/>
      <c r="RHW6" s="402"/>
      <c r="RHX6" s="402"/>
      <c r="RHY6" s="402"/>
      <c r="RHZ6" s="402"/>
      <c r="RIA6" s="402"/>
      <c r="RIB6" s="402"/>
      <c r="RIC6" s="402"/>
      <c r="RID6" s="402"/>
      <c r="RIE6" s="402"/>
      <c r="RIF6" s="402"/>
      <c r="RIG6" s="402"/>
      <c r="RIH6" s="402"/>
      <c r="RII6" s="402"/>
      <c r="RIJ6" s="402"/>
      <c r="RIK6" s="402"/>
      <c r="RIL6" s="402"/>
      <c r="RIM6" s="402"/>
      <c r="RIN6" s="402"/>
      <c r="RIO6" s="402"/>
      <c r="RIP6" s="402"/>
      <c r="RIQ6" s="402"/>
      <c r="RIR6" s="402"/>
      <c r="RIS6" s="402"/>
      <c r="RIT6" s="402"/>
      <c r="RIU6" s="402"/>
      <c r="RIV6" s="402"/>
      <c r="RIW6" s="402"/>
      <c r="RIX6" s="402"/>
      <c r="RIY6" s="402"/>
      <c r="RIZ6" s="402"/>
      <c r="RJA6" s="402"/>
      <c r="RJB6" s="402"/>
      <c r="RJC6" s="402"/>
      <c r="RJD6" s="402"/>
      <c r="RJE6" s="402"/>
      <c r="RJF6" s="402"/>
      <c r="RJG6" s="402"/>
      <c r="RJH6" s="402"/>
      <c r="RJI6" s="402"/>
      <c r="RJJ6" s="402"/>
      <c r="RJK6" s="402"/>
      <c r="RJL6" s="402"/>
      <c r="RJM6" s="402"/>
      <c r="RJN6" s="402"/>
      <c r="RJO6" s="402"/>
      <c r="RJP6" s="402"/>
      <c r="RJQ6" s="402"/>
      <c r="RJR6" s="402"/>
      <c r="RJS6" s="402"/>
      <c r="RJT6" s="402"/>
      <c r="RJU6" s="402"/>
      <c r="RJV6" s="402"/>
      <c r="RJW6" s="402"/>
      <c r="RJX6" s="402"/>
      <c r="RJY6" s="402"/>
      <c r="RJZ6" s="402"/>
      <c r="RKA6" s="402"/>
      <c r="RKB6" s="402"/>
      <c r="RKC6" s="402"/>
      <c r="RKD6" s="402"/>
      <c r="RKE6" s="402"/>
      <c r="RKF6" s="402"/>
      <c r="RKG6" s="402"/>
      <c r="RKH6" s="402"/>
      <c r="RKI6" s="402"/>
      <c r="RKJ6" s="402"/>
      <c r="RKK6" s="402"/>
      <c r="RKL6" s="402"/>
      <c r="RKM6" s="402"/>
      <c r="RKN6" s="402"/>
      <c r="RKO6" s="402"/>
      <c r="RKP6" s="402"/>
      <c r="RKQ6" s="402"/>
      <c r="RKR6" s="402"/>
      <c r="RKS6" s="402"/>
      <c r="RKT6" s="402"/>
      <c r="RKU6" s="402"/>
      <c r="RKV6" s="402"/>
      <c r="RKW6" s="402"/>
      <c r="RKX6" s="402"/>
      <c r="RKY6" s="402"/>
      <c r="RKZ6" s="402"/>
      <c r="RLA6" s="402"/>
      <c r="RLB6" s="402"/>
      <c r="RLC6" s="402"/>
      <c r="RLD6" s="402"/>
      <c r="RLE6" s="402"/>
      <c r="RLF6" s="402"/>
      <c r="RLG6" s="402"/>
      <c r="RLH6" s="402"/>
      <c r="RLI6" s="402"/>
      <c r="RLJ6" s="402"/>
      <c r="RLK6" s="402"/>
      <c r="RLL6" s="402"/>
      <c r="RLM6" s="402"/>
      <c r="RLN6" s="402"/>
      <c r="RLO6" s="402"/>
      <c r="RLP6" s="402"/>
      <c r="RLQ6" s="402"/>
      <c r="RLR6" s="402"/>
      <c r="RLS6" s="402"/>
      <c r="RLT6" s="402"/>
      <c r="RLU6" s="402"/>
      <c r="RLV6" s="402"/>
      <c r="RLW6" s="402"/>
      <c r="RLX6" s="402"/>
      <c r="RLY6" s="402"/>
      <c r="RLZ6" s="402"/>
      <c r="RMA6" s="402"/>
      <c r="RMB6" s="402"/>
      <c r="RMC6" s="402"/>
      <c r="RMD6" s="402"/>
      <c r="RME6" s="402"/>
      <c r="RMF6" s="402"/>
      <c r="RMG6" s="402"/>
      <c r="RMH6" s="402"/>
      <c r="RMI6" s="402"/>
      <c r="RMJ6" s="402"/>
      <c r="RMK6" s="402"/>
      <c r="RML6" s="402"/>
      <c r="RMM6" s="402"/>
      <c r="RMN6" s="402"/>
      <c r="RMO6" s="402"/>
      <c r="RMP6" s="402"/>
      <c r="RMQ6" s="402"/>
      <c r="RMR6" s="402"/>
      <c r="RMS6" s="402"/>
      <c r="RMT6" s="402"/>
      <c r="RMU6" s="402"/>
      <c r="RMV6" s="402"/>
      <c r="RMW6" s="402"/>
      <c r="RMX6" s="402"/>
      <c r="RMY6" s="402"/>
      <c r="RMZ6" s="402"/>
      <c r="RNA6" s="402"/>
      <c r="RNB6" s="402"/>
      <c r="RNC6" s="402"/>
      <c r="RND6" s="402"/>
      <c r="RNE6" s="402"/>
      <c r="RNF6" s="402"/>
      <c r="RNG6" s="402"/>
      <c r="RNH6" s="402"/>
      <c r="RNI6" s="402"/>
      <c r="RNJ6" s="402"/>
      <c r="RNK6" s="402"/>
      <c r="RNL6" s="402"/>
      <c r="RNM6" s="402"/>
      <c r="RNN6" s="402"/>
      <c r="RNO6" s="402"/>
      <c r="RNP6" s="402"/>
      <c r="RNQ6" s="402"/>
      <c r="RNR6" s="402"/>
      <c r="RNS6" s="402"/>
      <c r="RNT6" s="402"/>
      <c r="RNU6" s="402"/>
      <c r="RNV6" s="402"/>
      <c r="RNW6" s="402"/>
      <c r="RNX6" s="402"/>
      <c r="RNY6" s="402"/>
      <c r="RNZ6" s="402"/>
      <c r="ROA6" s="402"/>
      <c r="ROB6" s="402"/>
      <c r="ROC6" s="402"/>
      <c r="ROD6" s="402"/>
      <c r="ROE6" s="402"/>
      <c r="ROF6" s="402"/>
      <c r="ROG6" s="402"/>
      <c r="ROH6" s="402"/>
      <c r="ROI6" s="402"/>
      <c r="ROJ6" s="402"/>
      <c r="ROK6" s="402"/>
      <c r="ROL6" s="402"/>
      <c r="ROM6" s="402"/>
      <c r="RON6" s="402"/>
      <c r="ROO6" s="402"/>
      <c r="ROP6" s="402"/>
      <c r="ROQ6" s="402"/>
      <c r="ROR6" s="402"/>
      <c r="ROS6" s="402"/>
      <c r="ROT6" s="402"/>
      <c r="ROU6" s="402"/>
      <c r="ROV6" s="402"/>
      <c r="ROW6" s="402"/>
      <c r="ROX6" s="402"/>
      <c r="ROY6" s="402"/>
      <c r="ROZ6" s="402"/>
      <c r="RPA6" s="402"/>
      <c r="RPB6" s="402"/>
      <c r="RPC6" s="402"/>
      <c r="RPD6" s="402"/>
      <c r="RPE6" s="402"/>
      <c r="RPF6" s="402"/>
      <c r="RPG6" s="402"/>
      <c r="RPH6" s="402"/>
      <c r="RPI6" s="402"/>
      <c r="RPJ6" s="402"/>
      <c r="RPK6" s="402"/>
      <c r="RPL6" s="402"/>
      <c r="RPM6" s="402"/>
      <c r="RPN6" s="402"/>
      <c r="RPO6" s="402"/>
      <c r="RPP6" s="402"/>
      <c r="RPQ6" s="402"/>
      <c r="RPR6" s="402"/>
      <c r="RPS6" s="402"/>
      <c r="RPT6" s="402"/>
      <c r="RPU6" s="402"/>
      <c r="RPV6" s="402"/>
      <c r="RPW6" s="402"/>
      <c r="RPX6" s="402"/>
      <c r="RPY6" s="402"/>
      <c r="RPZ6" s="402"/>
      <c r="RQA6" s="402"/>
      <c r="RQB6" s="402"/>
      <c r="RQC6" s="402"/>
      <c r="RQD6" s="402"/>
      <c r="RQE6" s="402"/>
      <c r="RQF6" s="402"/>
      <c r="RQG6" s="402"/>
      <c r="RQH6" s="402"/>
      <c r="RQI6" s="402"/>
      <c r="RQJ6" s="402"/>
      <c r="RQK6" s="402"/>
      <c r="RQL6" s="402"/>
      <c r="RQM6" s="402"/>
      <c r="RQN6" s="402"/>
      <c r="RQO6" s="402"/>
      <c r="RQP6" s="402"/>
      <c r="RQQ6" s="402"/>
      <c r="RQR6" s="402"/>
      <c r="RQS6" s="402"/>
      <c r="RQT6" s="402"/>
      <c r="RQU6" s="402"/>
      <c r="RQV6" s="402"/>
      <c r="RQW6" s="402"/>
      <c r="RQX6" s="402"/>
      <c r="RQY6" s="402"/>
      <c r="RQZ6" s="402"/>
      <c r="RRA6" s="402"/>
      <c r="RRB6" s="402"/>
      <c r="RRC6" s="402"/>
      <c r="RRD6" s="402"/>
      <c r="RRE6" s="402"/>
      <c r="RRF6" s="402"/>
      <c r="RRG6" s="402"/>
      <c r="RRH6" s="402"/>
      <c r="RRI6" s="402"/>
      <c r="RRJ6" s="402"/>
      <c r="RRK6" s="402"/>
      <c r="RRL6" s="402"/>
      <c r="RRM6" s="402"/>
      <c r="RRN6" s="402"/>
      <c r="RRO6" s="402"/>
      <c r="RRP6" s="402"/>
      <c r="RRQ6" s="402"/>
      <c r="RRR6" s="402"/>
      <c r="RRS6" s="402"/>
      <c r="RRT6" s="402"/>
      <c r="RRU6" s="402"/>
      <c r="RRV6" s="402"/>
      <c r="RRW6" s="402"/>
      <c r="RRX6" s="402"/>
      <c r="RRY6" s="402"/>
      <c r="RRZ6" s="402"/>
      <c r="RSA6" s="402"/>
      <c r="RSB6" s="402"/>
      <c r="RSC6" s="402"/>
      <c r="RSD6" s="402"/>
      <c r="RSE6" s="402"/>
      <c r="RSF6" s="402"/>
      <c r="RSG6" s="402"/>
      <c r="RSH6" s="402"/>
      <c r="RSI6" s="402"/>
      <c r="RSJ6" s="402"/>
      <c r="RSK6" s="402"/>
      <c r="RSL6" s="402"/>
      <c r="RSM6" s="402"/>
      <c r="RSN6" s="402"/>
      <c r="RSO6" s="402"/>
      <c r="RSP6" s="402"/>
      <c r="RSQ6" s="402"/>
      <c r="RSR6" s="402"/>
      <c r="RSS6" s="402"/>
      <c r="RST6" s="402"/>
      <c r="RSU6" s="402"/>
      <c r="RSV6" s="402"/>
      <c r="RSW6" s="402"/>
      <c r="RSX6" s="402"/>
      <c r="RSY6" s="402"/>
      <c r="RSZ6" s="402"/>
      <c r="RTA6" s="402"/>
      <c r="RTB6" s="402"/>
      <c r="RTC6" s="402"/>
      <c r="RTD6" s="402"/>
      <c r="RTE6" s="402"/>
      <c r="RTF6" s="402"/>
      <c r="RTG6" s="402"/>
      <c r="RTH6" s="402"/>
      <c r="RTI6" s="402"/>
      <c r="RTJ6" s="402"/>
      <c r="RTK6" s="402"/>
      <c r="RTL6" s="402"/>
      <c r="RTM6" s="402"/>
      <c r="RTN6" s="402"/>
      <c r="RTO6" s="402"/>
      <c r="RTP6" s="402"/>
      <c r="RTQ6" s="402"/>
      <c r="RTR6" s="402"/>
      <c r="RTS6" s="402"/>
      <c r="RTT6" s="402"/>
      <c r="RTU6" s="402"/>
      <c r="RTV6" s="402"/>
      <c r="RTW6" s="402"/>
      <c r="RTX6" s="402"/>
      <c r="RTY6" s="402"/>
      <c r="RTZ6" s="402"/>
      <c r="RUA6" s="402"/>
      <c r="RUB6" s="402"/>
      <c r="RUC6" s="402"/>
      <c r="RUD6" s="402"/>
      <c r="RUE6" s="402"/>
      <c r="RUF6" s="402"/>
      <c r="RUG6" s="402"/>
      <c r="RUH6" s="402"/>
      <c r="RUI6" s="402"/>
      <c r="RUJ6" s="402"/>
      <c r="RUK6" s="402"/>
      <c r="RUL6" s="402"/>
      <c r="RUM6" s="402"/>
      <c r="RUN6" s="402"/>
      <c r="RUO6" s="402"/>
      <c r="RUP6" s="402"/>
      <c r="RUQ6" s="402"/>
      <c r="RUR6" s="402"/>
      <c r="RUS6" s="402"/>
      <c r="RUT6" s="402"/>
      <c r="RUU6" s="402"/>
      <c r="RUV6" s="402"/>
      <c r="RUW6" s="402"/>
      <c r="RUX6" s="402"/>
      <c r="RUY6" s="402"/>
      <c r="RUZ6" s="402"/>
      <c r="RVA6" s="402"/>
      <c r="RVB6" s="402"/>
      <c r="RVC6" s="402"/>
      <c r="RVD6" s="402"/>
      <c r="RVE6" s="402"/>
      <c r="RVF6" s="402"/>
      <c r="RVG6" s="402"/>
      <c r="RVH6" s="402"/>
      <c r="RVI6" s="402"/>
      <c r="RVJ6" s="402"/>
      <c r="RVK6" s="402"/>
      <c r="RVL6" s="402"/>
      <c r="RVM6" s="402"/>
      <c r="RVN6" s="402"/>
      <c r="RVO6" s="402"/>
      <c r="RVP6" s="402"/>
      <c r="RVQ6" s="402"/>
      <c r="RVR6" s="402"/>
      <c r="RVS6" s="402"/>
      <c r="RVT6" s="402"/>
      <c r="RVU6" s="402"/>
      <c r="RVV6" s="402"/>
      <c r="RVW6" s="402"/>
      <c r="RVX6" s="402"/>
      <c r="RVY6" s="402"/>
      <c r="RVZ6" s="402"/>
      <c r="RWA6" s="402"/>
      <c r="RWB6" s="402"/>
      <c r="RWC6" s="402"/>
      <c r="RWD6" s="402"/>
      <c r="RWE6" s="402"/>
      <c r="RWF6" s="402"/>
      <c r="RWG6" s="402"/>
      <c r="RWH6" s="402"/>
      <c r="RWI6" s="402"/>
      <c r="RWJ6" s="402"/>
      <c r="RWK6" s="402"/>
      <c r="RWL6" s="402"/>
      <c r="RWM6" s="402"/>
      <c r="RWN6" s="402"/>
      <c r="RWO6" s="402"/>
      <c r="RWP6" s="402"/>
      <c r="RWQ6" s="402"/>
      <c r="RWR6" s="402"/>
      <c r="RWS6" s="402"/>
      <c r="RWT6" s="402"/>
      <c r="RWU6" s="402"/>
      <c r="RWV6" s="402"/>
      <c r="RWW6" s="402"/>
      <c r="RWX6" s="402"/>
      <c r="RWY6" s="402"/>
      <c r="RWZ6" s="402"/>
      <c r="RXA6" s="402"/>
      <c r="RXB6" s="402"/>
      <c r="RXC6" s="402"/>
      <c r="RXD6" s="402"/>
      <c r="RXE6" s="402"/>
      <c r="RXF6" s="402"/>
      <c r="RXG6" s="402"/>
      <c r="RXH6" s="402"/>
      <c r="RXI6" s="402"/>
      <c r="RXJ6" s="402"/>
      <c r="RXK6" s="402"/>
      <c r="RXL6" s="402"/>
      <c r="RXM6" s="402"/>
      <c r="RXN6" s="402"/>
      <c r="RXO6" s="402"/>
      <c r="RXP6" s="402"/>
      <c r="RXQ6" s="402"/>
      <c r="RXR6" s="402"/>
      <c r="RXS6" s="402"/>
      <c r="RXT6" s="402"/>
      <c r="RXU6" s="402"/>
      <c r="RXV6" s="402"/>
      <c r="RXW6" s="402"/>
      <c r="RXX6" s="402"/>
      <c r="RXY6" s="402"/>
      <c r="RXZ6" s="402"/>
      <c r="RYA6" s="402"/>
      <c r="RYB6" s="402"/>
      <c r="RYC6" s="402"/>
      <c r="RYD6" s="402"/>
      <c r="RYE6" s="402"/>
      <c r="RYF6" s="402"/>
      <c r="RYG6" s="402"/>
      <c r="RYH6" s="402"/>
      <c r="RYI6" s="402"/>
      <c r="RYJ6" s="402"/>
      <c r="RYK6" s="402"/>
      <c r="RYL6" s="402"/>
      <c r="RYM6" s="402"/>
      <c r="RYN6" s="402"/>
      <c r="RYO6" s="402"/>
      <c r="RYP6" s="402"/>
      <c r="RYQ6" s="402"/>
      <c r="RYR6" s="402"/>
      <c r="RYS6" s="402"/>
      <c r="RYT6" s="402"/>
      <c r="RYU6" s="402"/>
      <c r="RYV6" s="402"/>
      <c r="RYW6" s="402"/>
      <c r="RYX6" s="402"/>
      <c r="RYY6" s="402"/>
      <c r="RYZ6" s="402"/>
      <c r="RZA6" s="402"/>
      <c r="RZB6" s="402"/>
      <c r="RZC6" s="402"/>
      <c r="RZD6" s="402"/>
      <c r="RZE6" s="402"/>
      <c r="RZF6" s="402"/>
      <c r="RZG6" s="402"/>
      <c r="RZH6" s="402"/>
      <c r="RZI6" s="402"/>
      <c r="RZJ6" s="402"/>
      <c r="RZK6" s="402"/>
      <c r="RZL6" s="402"/>
      <c r="RZM6" s="402"/>
      <c r="RZN6" s="402"/>
      <c r="RZO6" s="402"/>
      <c r="RZP6" s="402"/>
      <c r="RZQ6" s="402"/>
      <c r="RZR6" s="402"/>
      <c r="RZS6" s="402"/>
      <c r="RZT6" s="402"/>
      <c r="RZU6" s="402"/>
      <c r="RZV6" s="402"/>
      <c r="RZW6" s="402"/>
      <c r="RZX6" s="402"/>
      <c r="RZY6" s="402"/>
      <c r="RZZ6" s="402"/>
      <c r="SAA6" s="402"/>
      <c r="SAB6" s="402"/>
      <c r="SAC6" s="402"/>
      <c r="SAD6" s="402"/>
      <c r="SAE6" s="402"/>
      <c r="SAF6" s="402"/>
      <c r="SAG6" s="402"/>
      <c r="SAH6" s="402"/>
      <c r="SAI6" s="402"/>
      <c r="SAJ6" s="402"/>
      <c r="SAK6" s="402"/>
      <c r="SAL6" s="402"/>
      <c r="SAM6" s="402"/>
      <c r="SAN6" s="402"/>
      <c r="SAO6" s="402"/>
      <c r="SAP6" s="402"/>
      <c r="SAQ6" s="402"/>
      <c r="SAR6" s="402"/>
      <c r="SAS6" s="402"/>
      <c r="SAT6" s="402"/>
      <c r="SAU6" s="402"/>
      <c r="SAV6" s="402"/>
      <c r="SAW6" s="402"/>
      <c r="SAX6" s="402"/>
      <c r="SAY6" s="402"/>
      <c r="SAZ6" s="402"/>
      <c r="SBA6" s="402"/>
      <c r="SBB6" s="402"/>
      <c r="SBC6" s="402"/>
      <c r="SBD6" s="402"/>
      <c r="SBE6" s="402"/>
      <c r="SBF6" s="402"/>
      <c r="SBG6" s="402"/>
      <c r="SBH6" s="402"/>
      <c r="SBI6" s="402"/>
      <c r="SBJ6" s="402"/>
      <c r="SBK6" s="402"/>
      <c r="SBL6" s="402"/>
      <c r="SBM6" s="402"/>
      <c r="SBN6" s="402"/>
      <c r="SBO6" s="402"/>
      <c r="SBP6" s="402"/>
      <c r="SBQ6" s="402"/>
      <c r="SBR6" s="402"/>
      <c r="SBS6" s="402"/>
      <c r="SBT6" s="402"/>
      <c r="SBU6" s="402"/>
      <c r="SBV6" s="402"/>
      <c r="SBW6" s="402"/>
      <c r="SBX6" s="402"/>
      <c r="SBY6" s="402"/>
      <c r="SBZ6" s="402"/>
      <c r="SCA6" s="402"/>
      <c r="SCB6" s="402"/>
      <c r="SCC6" s="402"/>
      <c r="SCD6" s="402"/>
      <c r="SCE6" s="402"/>
      <c r="SCF6" s="402"/>
      <c r="SCG6" s="402"/>
      <c r="SCH6" s="402"/>
      <c r="SCI6" s="402"/>
      <c r="SCJ6" s="402"/>
      <c r="SCK6" s="402"/>
      <c r="SCL6" s="402"/>
      <c r="SCM6" s="402"/>
      <c r="SCN6" s="402"/>
      <c r="SCO6" s="402"/>
      <c r="SCP6" s="402"/>
      <c r="SCQ6" s="402"/>
      <c r="SCR6" s="402"/>
      <c r="SCS6" s="402"/>
      <c r="SCT6" s="402"/>
      <c r="SCU6" s="402"/>
      <c r="SCV6" s="402"/>
      <c r="SCW6" s="402"/>
      <c r="SCX6" s="402"/>
      <c r="SCY6" s="402"/>
      <c r="SCZ6" s="402"/>
      <c r="SDA6" s="402"/>
      <c r="SDB6" s="402"/>
      <c r="SDC6" s="402"/>
      <c r="SDD6" s="402"/>
      <c r="SDE6" s="402"/>
      <c r="SDF6" s="402"/>
      <c r="SDG6" s="402"/>
      <c r="SDH6" s="402"/>
      <c r="SDI6" s="402"/>
      <c r="SDJ6" s="402"/>
      <c r="SDK6" s="402"/>
      <c r="SDL6" s="402"/>
      <c r="SDM6" s="402"/>
      <c r="SDN6" s="402"/>
      <c r="SDO6" s="402"/>
      <c r="SDP6" s="402"/>
      <c r="SDQ6" s="402"/>
      <c r="SDR6" s="402"/>
      <c r="SDS6" s="402"/>
      <c r="SDT6" s="402"/>
      <c r="SDU6" s="402"/>
      <c r="SDV6" s="402"/>
      <c r="SDW6" s="402"/>
      <c r="SDX6" s="402"/>
      <c r="SDY6" s="402"/>
      <c r="SDZ6" s="402"/>
      <c r="SEA6" s="402"/>
      <c r="SEB6" s="402"/>
      <c r="SEC6" s="402"/>
      <c r="SED6" s="402"/>
      <c r="SEE6" s="402"/>
      <c r="SEF6" s="402"/>
      <c r="SEG6" s="402"/>
      <c r="SEH6" s="402"/>
      <c r="SEI6" s="402"/>
      <c r="SEJ6" s="402"/>
      <c r="SEK6" s="402"/>
      <c r="SEL6" s="402"/>
      <c r="SEM6" s="402"/>
      <c r="SEN6" s="402"/>
      <c r="SEO6" s="402"/>
      <c r="SEP6" s="402"/>
      <c r="SEQ6" s="402"/>
      <c r="SER6" s="402"/>
      <c r="SES6" s="402"/>
      <c r="SET6" s="402"/>
      <c r="SEU6" s="402"/>
      <c r="SEV6" s="402"/>
      <c r="SEW6" s="402"/>
      <c r="SEX6" s="402"/>
      <c r="SEY6" s="402"/>
      <c r="SEZ6" s="402"/>
      <c r="SFA6" s="402"/>
      <c r="SFB6" s="402"/>
      <c r="SFC6" s="402"/>
      <c r="SFD6" s="402"/>
      <c r="SFE6" s="402"/>
      <c r="SFF6" s="402"/>
      <c r="SFG6" s="402"/>
      <c r="SFH6" s="402"/>
      <c r="SFI6" s="402"/>
      <c r="SFJ6" s="402"/>
      <c r="SFK6" s="402"/>
      <c r="SFL6" s="402"/>
      <c r="SFM6" s="402"/>
      <c r="SFN6" s="402"/>
      <c r="SFO6" s="402"/>
      <c r="SFP6" s="402"/>
      <c r="SFQ6" s="402"/>
      <c r="SFR6" s="402"/>
      <c r="SFS6" s="402"/>
      <c r="SFT6" s="402"/>
      <c r="SFU6" s="402"/>
      <c r="SFV6" s="402"/>
      <c r="SFW6" s="402"/>
      <c r="SFX6" s="402"/>
      <c r="SFY6" s="402"/>
      <c r="SFZ6" s="402"/>
      <c r="SGA6" s="402"/>
      <c r="SGB6" s="402"/>
      <c r="SGC6" s="402"/>
      <c r="SGD6" s="402"/>
      <c r="SGE6" s="402"/>
      <c r="SGF6" s="402"/>
      <c r="SGG6" s="402"/>
      <c r="SGH6" s="402"/>
      <c r="SGI6" s="402"/>
      <c r="SGJ6" s="402"/>
      <c r="SGK6" s="402"/>
      <c r="SGL6" s="402"/>
      <c r="SGM6" s="402"/>
      <c r="SGN6" s="402"/>
      <c r="SGO6" s="402"/>
      <c r="SGP6" s="402"/>
      <c r="SGQ6" s="402"/>
      <c r="SGR6" s="402"/>
      <c r="SGS6" s="402"/>
      <c r="SGT6" s="402"/>
      <c r="SGU6" s="402"/>
      <c r="SGV6" s="402"/>
      <c r="SGW6" s="402"/>
      <c r="SGX6" s="402"/>
      <c r="SGY6" s="402"/>
      <c r="SGZ6" s="402"/>
      <c r="SHA6" s="402"/>
      <c r="SHB6" s="402"/>
      <c r="SHC6" s="402"/>
      <c r="SHD6" s="402"/>
      <c r="SHE6" s="402"/>
      <c r="SHF6" s="402"/>
      <c r="SHG6" s="402"/>
      <c r="SHH6" s="402"/>
      <c r="SHI6" s="402"/>
      <c r="SHJ6" s="402"/>
      <c r="SHK6" s="402"/>
      <c r="SHL6" s="402"/>
      <c r="SHM6" s="402"/>
      <c r="SHN6" s="402"/>
      <c r="SHO6" s="402"/>
      <c r="SHP6" s="402"/>
      <c r="SHQ6" s="402"/>
      <c r="SHR6" s="402"/>
      <c r="SHS6" s="402"/>
      <c r="SHT6" s="402"/>
      <c r="SHU6" s="402"/>
      <c r="SHV6" s="402"/>
      <c r="SHW6" s="402"/>
      <c r="SHX6" s="402"/>
      <c r="SHY6" s="402"/>
      <c r="SHZ6" s="402"/>
      <c r="SIA6" s="402"/>
      <c r="SIB6" s="402"/>
      <c r="SIC6" s="402"/>
      <c r="SID6" s="402"/>
      <c r="SIE6" s="402"/>
      <c r="SIF6" s="402"/>
      <c r="SIG6" s="402"/>
      <c r="SIH6" s="402"/>
      <c r="SII6" s="402"/>
      <c r="SIJ6" s="402"/>
      <c r="SIK6" s="402"/>
      <c r="SIL6" s="402"/>
      <c r="SIM6" s="402"/>
      <c r="SIN6" s="402"/>
      <c r="SIO6" s="402"/>
      <c r="SIP6" s="402"/>
      <c r="SIQ6" s="402"/>
      <c r="SIR6" s="402"/>
      <c r="SIS6" s="402"/>
      <c r="SIT6" s="402"/>
      <c r="SIU6" s="402"/>
      <c r="SIV6" s="402"/>
      <c r="SIW6" s="402"/>
      <c r="SIX6" s="402"/>
      <c r="SIY6" s="402"/>
      <c r="SIZ6" s="402"/>
      <c r="SJA6" s="402"/>
      <c r="SJB6" s="402"/>
      <c r="SJC6" s="402"/>
      <c r="SJD6" s="402"/>
      <c r="SJE6" s="402"/>
      <c r="SJF6" s="402"/>
      <c r="SJG6" s="402"/>
      <c r="SJH6" s="402"/>
      <c r="SJI6" s="402"/>
      <c r="SJJ6" s="402"/>
      <c r="SJK6" s="402"/>
      <c r="SJL6" s="402"/>
      <c r="SJM6" s="402"/>
      <c r="SJN6" s="402"/>
      <c r="SJO6" s="402"/>
      <c r="SJP6" s="402"/>
      <c r="SJQ6" s="402"/>
      <c r="SJR6" s="402"/>
      <c r="SJS6" s="402"/>
      <c r="SJT6" s="402"/>
      <c r="SJU6" s="402"/>
      <c r="SJV6" s="402"/>
      <c r="SJW6" s="402"/>
      <c r="SJX6" s="402"/>
      <c r="SJY6" s="402"/>
      <c r="SJZ6" s="402"/>
      <c r="SKA6" s="402"/>
      <c r="SKB6" s="402"/>
      <c r="SKC6" s="402"/>
      <c r="SKD6" s="402"/>
      <c r="SKE6" s="402"/>
      <c r="SKF6" s="402"/>
      <c r="SKG6" s="402"/>
      <c r="SKH6" s="402"/>
      <c r="SKI6" s="402"/>
      <c r="SKJ6" s="402"/>
      <c r="SKK6" s="402"/>
      <c r="SKL6" s="402"/>
      <c r="SKM6" s="402"/>
      <c r="SKN6" s="402"/>
      <c r="SKO6" s="402"/>
      <c r="SKP6" s="402"/>
      <c r="SKQ6" s="402"/>
      <c r="SKR6" s="402"/>
      <c r="SKS6" s="402"/>
      <c r="SKT6" s="402"/>
      <c r="SKU6" s="402"/>
      <c r="SKV6" s="402"/>
      <c r="SKW6" s="402"/>
      <c r="SKX6" s="402"/>
      <c r="SKY6" s="402"/>
      <c r="SKZ6" s="402"/>
      <c r="SLA6" s="402"/>
      <c r="SLB6" s="402"/>
      <c r="SLC6" s="402"/>
      <c r="SLD6" s="402"/>
      <c r="SLE6" s="402"/>
      <c r="SLF6" s="402"/>
      <c r="SLG6" s="402"/>
      <c r="SLH6" s="402"/>
      <c r="SLI6" s="402"/>
      <c r="SLJ6" s="402"/>
      <c r="SLK6" s="402"/>
      <c r="SLL6" s="402"/>
      <c r="SLM6" s="402"/>
      <c r="SLN6" s="402"/>
      <c r="SLO6" s="402"/>
      <c r="SLP6" s="402"/>
      <c r="SLQ6" s="402"/>
      <c r="SLR6" s="402"/>
      <c r="SLS6" s="402"/>
      <c r="SLT6" s="402"/>
      <c r="SLU6" s="402"/>
      <c r="SLV6" s="402"/>
      <c r="SLW6" s="402"/>
      <c r="SLX6" s="402"/>
      <c r="SLY6" s="402"/>
      <c r="SLZ6" s="402"/>
      <c r="SMA6" s="402"/>
      <c r="SMB6" s="402"/>
      <c r="SMC6" s="402"/>
      <c r="SMD6" s="402"/>
      <c r="SME6" s="402"/>
      <c r="SMF6" s="402"/>
      <c r="SMG6" s="402"/>
      <c r="SMH6" s="402"/>
      <c r="SMI6" s="402"/>
      <c r="SMJ6" s="402"/>
      <c r="SMK6" s="402"/>
      <c r="SML6" s="402"/>
      <c r="SMM6" s="402"/>
      <c r="SMN6" s="402"/>
      <c r="SMO6" s="402"/>
      <c r="SMP6" s="402"/>
      <c r="SMQ6" s="402"/>
      <c r="SMR6" s="402"/>
      <c r="SMS6" s="402"/>
      <c r="SMT6" s="402"/>
      <c r="SMU6" s="402"/>
      <c r="SMV6" s="402"/>
      <c r="SMW6" s="402"/>
      <c r="SMX6" s="402"/>
      <c r="SMY6" s="402"/>
      <c r="SMZ6" s="402"/>
      <c r="SNA6" s="402"/>
      <c r="SNB6" s="402"/>
      <c r="SNC6" s="402"/>
      <c r="SND6" s="402"/>
      <c r="SNE6" s="402"/>
      <c r="SNF6" s="402"/>
      <c r="SNG6" s="402"/>
      <c r="SNH6" s="402"/>
      <c r="SNI6" s="402"/>
      <c r="SNJ6" s="402"/>
      <c r="SNK6" s="402"/>
      <c r="SNL6" s="402"/>
      <c r="SNM6" s="402"/>
      <c r="SNN6" s="402"/>
      <c r="SNO6" s="402"/>
      <c r="SNP6" s="402"/>
      <c r="SNQ6" s="402"/>
      <c r="SNR6" s="402"/>
      <c r="SNS6" s="402"/>
      <c r="SNT6" s="402"/>
      <c r="SNU6" s="402"/>
      <c r="SNV6" s="402"/>
      <c r="SNW6" s="402"/>
      <c r="SNX6" s="402"/>
      <c r="SNY6" s="402"/>
      <c r="SNZ6" s="402"/>
      <c r="SOA6" s="402"/>
      <c r="SOB6" s="402"/>
      <c r="SOC6" s="402"/>
      <c r="SOD6" s="402"/>
      <c r="SOE6" s="402"/>
      <c r="SOF6" s="402"/>
      <c r="SOG6" s="402"/>
      <c r="SOH6" s="402"/>
      <c r="SOI6" s="402"/>
      <c r="SOJ6" s="402"/>
      <c r="SOK6" s="402"/>
      <c r="SOL6" s="402"/>
      <c r="SOM6" s="402"/>
      <c r="SON6" s="402"/>
      <c r="SOO6" s="402"/>
      <c r="SOP6" s="402"/>
      <c r="SOQ6" s="402"/>
      <c r="SOR6" s="402"/>
      <c r="SOS6" s="402"/>
      <c r="SOT6" s="402"/>
      <c r="SOU6" s="402"/>
      <c r="SOV6" s="402"/>
      <c r="SOW6" s="402"/>
      <c r="SOX6" s="402"/>
      <c r="SOY6" s="402"/>
      <c r="SOZ6" s="402"/>
      <c r="SPA6" s="402"/>
      <c r="SPB6" s="402"/>
      <c r="SPC6" s="402"/>
      <c r="SPD6" s="402"/>
      <c r="SPE6" s="402"/>
      <c r="SPF6" s="402"/>
      <c r="SPG6" s="402"/>
      <c r="SPH6" s="402"/>
      <c r="SPI6" s="402"/>
      <c r="SPJ6" s="402"/>
      <c r="SPK6" s="402"/>
      <c r="SPL6" s="402"/>
      <c r="SPM6" s="402"/>
      <c r="SPN6" s="402"/>
      <c r="SPO6" s="402"/>
      <c r="SPP6" s="402"/>
      <c r="SPQ6" s="402"/>
      <c r="SPR6" s="402"/>
      <c r="SPS6" s="402"/>
      <c r="SPT6" s="402"/>
      <c r="SPU6" s="402"/>
      <c r="SPV6" s="402"/>
      <c r="SPW6" s="402"/>
      <c r="SPX6" s="402"/>
      <c r="SPY6" s="402"/>
      <c r="SPZ6" s="402"/>
      <c r="SQA6" s="402"/>
      <c r="SQB6" s="402"/>
      <c r="SQC6" s="402"/>
      <c r="SQD6" s="402"/>
      <c r="SQE6" s="402"/>
      <c r="SQF6" s="402"/>
      <c r="SQG6" s="402"/>
      <c r="SQH6" s="402"/>
      <c r="SQI6" s="402"/>
      <c r="SQJ6" s="402"/>
      <c r="SQK6" s="402"/>
      <c r="SQL6" s="402"/>
      <c r="SQM6" s="402"/>
      <c r="SQN6" s="402"/>
      <c r="SQO6" s="402"/>
      <c r="SQP6" s="402"/>
      <c r="SQQ6" s="402"/>
      <c r="SQR6" s="402"/>
      <c r="SQS6" s="402"/>
      <c r="SQT6" s="402"/>
      <c r="SQU6" s="402"/>
      <c r="SQV6" s="402"/>
      <c r="SQW6" s="402"/>
      <c r="SQX6" s="402"/>
      <c r="SQY6" s="402"/>
      <c r="SQZ6" s="402"/>
      <c r="SRA6" s="402"/>
      <c r="SRB6" s="402"/>
      <c r="SRC6" s="402"/>
      <c r="SRD6" s="402"/>
      <c r="SRE6" s="402"/>
      <c r="SRF6" s="402"/>
      <c r="SRG6" s="402"/>
      <c r="SRH6" s="402"/>
      <c r="SRI6" s="402"/>
      <c r="SRJ6" s="402"/>
      <c r="SRK6" s="402"/>
      <c r="SRL6" s="402"/>
      <c r="SRM6" s="402"/>
      <c r="SRN6" s="402"/>
      <c r="SRO6" s="402"/>
      <c r="SRP6" s="402"/>
      <c r="SRQ6" s="402"/>
      <c r="SRR6" s="402"/>
      <c r="SRS6" s="402"/>
      <c r="SRT6" s="402"/>
      <c r="SRU6" s="402"/>
      <c r="SRV6" s="402"/>
      <c r="SRW6" s="402"/>
      <c r="SRX6" s="402"/>
      <c r="SRY6" s="402"/>
      <c r="SRZ6" s="402"/>
      <c r="SSA6" s="402"/>
      <c r="SSB6" s="402"/>
      <c r="SSC6" s="402"/>
      <c r="SSD6" s="402"/>
      <c r="SSE6" s="402"/>
      <c r="SSF6" s="402"/>
      <c r="SSG6" s="402"/>
      <c r="SSH6" s="402"/>
      <c r="SSI6" s="402"/>
      <c r="SSJ6" s="402"/>
      <c r="SSK6" s="402"/>
      <c r="SSL6" s="402"/>
      <c r="SSM6" s="402"/>
      <c r="SSN6" s="402"/>
      <c r="SSO6" s="402"/>
      <c r="SSP6" s="402"/>
      <c r="SSQ6" s="402"/>
      <c r="SSR6" s="402"/>
      <c r="SSS6" s="402"/>
      <c r="SST6" s="402"/>
      <c r="SSU6" s="402"/>
      <c r="SSV6" s="402"/>
      <c r="SSW6" s="402"/>
      <c r="SSX6" s="402"/>
      <c r="SSY6" s="402"/>
      <c r="SSZ6" s="402"/>
      <c r="STA6" s="402"/>
      <c r="STB6" s="402"/>
      <c r="STC6" s="402"/>
      <c r="STD6" s="402"/>
      <c r="STE6" s="402"/>
      <c r="STF6" s="402"/>
      <c r="STG6" s="402"/>
      <c r="STH6" s="402"/>
      <c r="STI6" s="402"/>
      <c r="STJ6" s="402"/>
      <c r="STK6" s="402"/>
      <c r="STL6" s="402"/>
      <c r="STM6" s="402"/>
      <c r="STN6" s="402"/>
      <c r="STO6" s="402"/>
      <c r="STP6" s="402"/>
      <c r="STQ6" s="402"/>
      <c r="STR6" s="402"/>
      <c r="STS6" s="402"/>
      <c r="STT6" s="402"/>
      <c r="STU6" s="402"/>
      <c r="STV6" s="402"/>
      <c r="STW6" s="402"/>
      <c r="STX6" s="402"/>
      <c r="STY6" s="402"/>
      <c r="STZ6" s="402"/>
      <c r="SUA6" s="402"/>
      <c r="SUB6" s="402"/>
      <c r="SUC6" s="402"/>
      <c r="SUD6" s="402"/>
      <c r="SUE6" s="402"/>
      <c r="SUF6" s="402"/>
      <c r="SUG6" s="402"/>
      <c r="SUH6" s="402"/>
      <c r="SUI6" s="402"/>
      <c r="SUJ6" s="402"/>
      <c r="SUK6" s="402"/>
      <c r="SUL6" s="402"/>
      <c r="SUM6" s="402"/>
      <c r="SUN6" s="402"/>
      <c r="SUO6" s="402"/>
      <c r="SUP6" s="402"/>
      <c r="SUQ6" s="402"/>
      <c r="SUR6" s="402"/>
      <c r="SUS6" s="402"/>
      <c r="SUT6" s="402"/>
      <c r="SUU6" s="402"/>
      <c r="SUV6" s="402"/>
      <c r="SUW6" s="402"/>
      <c r="SUX6" s="402"/>
      <c r="SUY6" s="402"/>
      <c r="SUZ6" s="402"/>
      <c r="SVA6" s="402"/>
      <c r="SVB6" s="402"/>
      <c r="SVC6" s="402"/>
      <c r="SVD6" s="402"/>
      <c r="SVE6" s="402"/>
      <c r="SVF6" s="402"/>
      <c r="SVG6" s="402"/>
      <c r="SVH6" s="402"/>
      <c r="SVI6" s="402"/>
      <c r="SVJ6" s="402"/>
      <c r="SVK6" s="402"/>
      <c r="SVL6" s="402"/>
      <c r="SVM6" s="402"/>
      <c r="SVN6" s="402"/>
      <c r="SVO6" s="402"/>
      <c r="SVP6" s="402"/>
      <c r="SVQ6" s="402"/>
      <c r="SVR6" s="402"/>
      <c r="SVS6" s="402"/>
      <c r="SVT6" s="402"/>
      <c r="SVU6" s="402"/>
      <c r="SVV6" s="402"/>
      <c r="SVW6" s="402"/>
      <c r="SVX6" s="402"/>
      <c r="SVY6" s="402"/>
      <c r="SVZ6" s="402"/>
      <c r="SWA6" s="402"/>
      <c r="SWB6" s="402"/>
      <c r="SWC6" s="402"/>
      <c r="SWD6" s="402"/>
      <c r="SWE6" s="402"/>
      <c r="SWF6" s="402"/>
      <c r="SWG6" s="402"/>
      <c r="SWH6" s="402"/>
      <c r="SWI6" s="402"/>
      <c r="SWJ6" s="402"/>
      <c r="SWK6" s="402"/>
      <c r="SWL6" s="402"/>
      <c r="SWM6" s="402"/>
      <c r="SWN6" s="402"/>
      <c r="SWO6" s="402"/>
      <c r="SWP6" s="402"/>
      <c r="SWQ6" s="402"/>
      <c r="SWR6" s="402"/>
      <c r="SWS6" s="402"/>
      <c r="SWT6" s="402"/>
      <c r="SWU6" s="402"/>
      <c r="SWV6" s="402"/>
      <c r="SWW6" s="402"/>
      <c r="SWX6" s="402"/>
      <c r="SWY6" s="402"/>
      <c r="SWZ6" s="402"/>
      <c r="SXA6" s="402"/>
      <c r="SXB6" s="402"/>
      <c r="SXC6" s="402"/>
      <c r="SXD6" s="402"/>
      <c r="SXE6" s="402"/>
      <c r="SXF6" s="402"/>
      <c r="SXG6" s="402"/>
      <c r="SXH6" s="402"/>
      <c r="SXI6" s="402"/>
      <c r="SXJ6" s="402"/>
      <c r="SXK6" s="402"/>
      <c r="SXL6" s="402"/>
      <c r="SXM6" s="402"/>
      <c r="SXN6" s="402"/>
      <c r="SXO6" s="402"/>
      <c r="SXP6" s="402"/>
      <c r="SXQ6" s="402"/>
      <c r="SXR6" s="402"/>
      <c r="SXS6" s="402"/>
      <c r="SXT6" s="402"/>
      <c r="SXU6" s="402"/>
      <c r="SXV6" s="402"/>
      <c r="SXW6" s="402"/>
      <c r="SXX6" s="402"/>
      <c r="SXY6" s="402"/>
      <c r="SXZ6" s="402"/>
      <c r="SYA6" s="402"/>
      <c r="SYB6" s="402"/>
      <c r="SYC6" s="402"/>
      <c r="SYD6" s="402"/>
      <c r="SYE6" s="402"/>
      <c r="SYF6" s="402"/>
      <c r="SYG6" s="402"/>
      <c r="SYH6" s="402"/>
      <c r="SYI6" s="402"/>
      <c r="SYJ6" s="402"/>
      <c r="SYK6" s="402"/>
      <c r="SYL6" s="402"/>
      <c r="SYM6" s="402"/>
      <c r="SYN6" s="402"/>
      <c r="SYO6" s="402"/>
      <c r="SYP6" s="402"/>
      <c r="SYQ6" s="402"/>
      <c r="SYR6" s="402"/>
      <c r="SYS6" s="402"/>
      <c r="SYT6" s="402"/>
      <c r="SYU6" s="402"/>
      <c r="SYV6" s="402"/>
      <c r="SYW6" s="402"/>
      <c r="SYX6" s="402"/>
      <c r="SYY6" s="402"/>
      <c r="SYZ6" s="402"/>
      <c r="SZA6" s="402"/>
      <c r="SZB6" s="402"/>
      <c r="SZC6" s="402"/>
      <c r="SZD6" s="402"/>
      <c r="SZE6" s="402"/>
      <c r="SZF6" s="402"/>
      <c r="SZG6" s="402"/>
      <c r="SZH6" s="402"/>
      <c r="SZI6" s="402"/>
      <c r="SZJ6" s="402"/>
      <c r="SZK6" s="402"/>
      <c r="SZL6" s="402"/>
      <c r="SZM6" s="402"/>
      <c r="SZN6" s="402"/>
      <c r="SZO6" s="402"/>
      <c r="SZP6" s="402"/>
      <c r="SZQ6" s="402"/>
      <c r="SZR6" s="402"/>
      <c r="SZS6" s="402"/>
      <c r="SZT6" s="402"/>
      <c r="SZU6" s="402"/>
      <c r="SZV6" s="402"/>
      <c r="SZW6" s="402"/>
      <c r="SZX6" s="402"/>
      <c r="SZY6" s="402"/>
      <c r="SZZ6" s="402"/>
      <c r="TAA6" s="402"/>
      <c r="TAB6" s="402"/>
      <c r="TAC6" s="402"/>
      <c r="TAD6" s="402"/>
      <c r="TAE6" s="402"/>
      <c r="TAF6" s="402"/>
      <c r="TAG6" s="402"/>
      <c r="TAH6" s="402"/>
      <c r="TAI6" s="402"/>
      <c r="TAJ6" s="402"/>
      <c r="TAK6" s="402"/>
      <c r="TAL6" s="402"/>
      <c r="TAM6" s="402"/>
      <c r="TAN6" s="402"/>
      <c r="TAO6" s="402"/>
      <c r="TAP6" s="402"/>
      <c r="TAQ6" s="402"/>
      <c r="TAR6" s="402"/>
      <c r="TAS6" s="402"/>
      <c r="TAT6" s="402"/>
      <c r="TAU6" s="402"/>
      <c r="TAV6" s="402"/>
      <c r="TAW6" s="402"/>
      <c r="TAX6" s="402"/>
      <c r="TAY6" s="402"/>
      <c r="TAZ6" s="402"/>
      <c r="TBA6" s="402"/>
      <c r="TBB6" s="402"/>
      <c r="TBC6" s="402"/>
      <c r="TBD6" s="402"/>
      <c r="TBE6" s="402"/>
      <c r="TBF6" s="402"/>
      <c r="TBG6" s="402"/>
      <c r="TBH6" s="402"/>
      <c r="TBI6" s="402"/>
      <c r="TBJ6" s="402"/>
      <c r="TBK6" s="402"/>
      <c r="TBL6" s="402"/>
      <c r="TBM6" s="402"/>
      <c r="TBN6" s="402"/>
      <c r="TBO6" s="402"/>
      <c r="TBP6" s="402"/>
      <c r="TBQ6" s="402"/>
      <c r="TBR6" s="402"/>
      <c r="TBS6" s="402"/>
      <c r="TBT6" s="402"/>
      <c r="TBU6" s="402"/>
      <c r="TBV6" s="402"/>
      <c r="TBW6" s="402"/>
      <c r="TBX6" s="402"/>
      <c r="TBY6" s="402"/>
      <c r="TBZ6" s="402"/>
      <c r="TCA6" s="402"/>
      <c r="TCB6" s="402"/>
      <c r="TCC6" s="402"/>
      <c r="TCD6" s="402"/>
      <c r="TCE6" s="402"/>
      <c r="TCF6" s="402"/>
      <c r="TCG6" s="402"/>
      <c r="TCH6" s="402"/>
      <c r="TCI6" s="402"/>
      <c r="TCJ6" s="402"/>
      <c r="TCK6" s="402"/>
      <c r="TCL6" s="402"/>
      <c r="TCM6" s="402"/>
      <c r="TCN6" s="402"/>
      <c r="TCO6" s="402"/>
      <c r="TCP6" s="402"/>
      <c r="TCQ6" s="402"/>
      <c r="TCR6" s="402"/>
      <c r="TCS6" s="402"/>
      <c r="TCT6" s="402"/>
      <c r="TCU6" s="402"/>
      <c r="TCV6" s="402"/>
      <c r="TCW6" s="402"/>
      <c r="TCX6" s="402"/>
      <c r="TCY6" s="402"/>
      <c r="TCZ6" s="402"/>
      <c r="TDA6" s="402"/>
      <c r="TDB6" s="402"/>
      <c r="TDC6" s="402"/>
      <c r="TDD6" s="402"/>
      <c r="TDE6" s="402"/>
      <c r="TDF6" s="402"/>
      <c r="TDG6" s="402"/>
      <c r="TDH6" s="402"/>
      <c r="TDI6" s="402"/>
      <c r="TDJ6" s="402"/>
      <c r="TDK6" s="402"/>
      <c r="TDL6" s="402"/>
      <c r="TDM6" s="402"/>
      <c r="TDN6" s="402"/>
      <c r="TDO6" s="402"/>
      <c r="TDP6" s="402"/>
      <c r="TDQ6" s="402"/>
      <c r="TDR6" s="402"/>
      <c r="TDS6" s="402"/>
      <c r="TDT6" s="402"/>
      <c r="TDU6" s="402"/>
      <c r="TDV6" s="402"/>
      <c r="TDW6" s="402"/>
      <c r="TDX6" s="402"/>
      <c r="TDY6" s="402"/>
      <c r="TDZ6" s="402"/>
      <c r="TEA6" s="402"/>
      <c r="TEB6" s="402"/>
      <c r="TEC6" s="402"/>
      <c r="TED6" s="402"/>
      <c r="TEE6" s="402"/>
      <c r="TEF6" s="402"/>
      <c r="TEG6" s="402"/>
      <c r="TEH6" s="402"/>
      <c r="TEI6" s="402"/>
      <c r="TEJ6" s="402"/>
      <c r="TEK6" s="402"/>
      <c r="TEL6" s="402"/>
      <c r="TEM6" s="402"/>
      <c r="TEN6" s="402"/>
      <c r="TEO6" s="402"/>
      <c r="TEP6" s="402"/>
      <c r="TEQ6" s="402"/>
      <c r="TER6" s="402"/>
      <c r="TES6" s="402"/>
      <c r="TET6" s="402"/>
      <c r="TEU6" s="402"/>
      <c r="TEV6" s="402"/>
      <c r="TEW6" s="402"/>
      <c r="TEX6" s="402"/>
      <c r="TEY6" s="402"/>
      <c r="TEZ6" s="402"/>
      <c r="TFA6" s="402"/>
      <c r="TFB6" s="402"/>
      <c r="TFC6" s="402"/>
      <c r="TFD6" s="402"/>
      <c r="TFE6" s="402"/>
      <c r="TFF6" s="402"/>
      <c r="TFG6" s="402"/>
      <c r="TFH6" s="402"/>
      <c r="TFI6" s="402"/>
      <c r="TFJ6" s="402"/>
      <c r="TFK6" s="402"/>
      <c r="TFL6" s="402"/>
      <c r="TFM6" s="402"/>
      <c r="TFN6" s="402"/>
      <c r="TFO6" s="402"/>
      <c r="TFP6" s="402"/>
      <c r="TFQ6" s="402"/>
      <c r="TFR6" s="402"/>
      <c r="TFS6" s="402"/>
      <c r="TFT6" s="402"/>
      <c r="TFU6" s="402"/>
      <c r="TFV6" s="402"/>
      <c r="TFW6" s="402"/>
      <c r="TFX6" s="402"/>
      <c r="TFY6" s="402"/>
      <c r="TFZ6" s="402"/>
      <c r="TGA6" s="402"/>
      <c r="TGB6" s="402"/>
      <c r="TGC6" s="402"/>
      <c r="TGD6" s="402"/>
      <c r="TGE6" s="402"/>
      <c r="TGF6" s="402"/>
      <c r="TGG6" s="402"/>
      <c r="TGH6" s="402"/>
      <c r="TGI6" s="402"/>
      <c r="TGJ6" s="402"/>
      <c r="TGK6" s="402"/>
      <c r="TGL6" s="402"/>
      <c r="TGM6" s="402"/>
      <c r="TGN6" s="402"/>
      <c r="TGO6" s="402"/>
      <c r="TGP6" s="402"/>
      <c r="TGQ6" s="402"/>
      <c r="TGR6" s="402"/>
      <c r="TGS6" s="402"/>
      <c r="TGT6" s="402"/>
      <c r="TGU6" s="402"/>
      <c r="TGV6" s="402"/>
      <c r="TGW6" s="402"/>
      <c r="TGX6" s="402"/>
      <c r="TGY6" s="402"/>
      <c r="TGZ6" s="402"/>
      <c r="THA6" s="402"/>
      <c r="THB6" s="402"/>
      <c r="THC6" s="402"/>
      <c r="THD6" s="402"/>
      <c r="THE6" s="402"/>
      <c r="THF6" s="402"/>
      <c r="THG6" s="402"/>
      <c r="THH6" s="402"/>
      <c r="THI6" s="402"/>
      <c r="THJ6" s="402"/>
      <c r="THK6" s="402"/>
      <c r="THL6" s="402"/>
      <c r="THM6" s="402"/>
      <c r="THN6" s="402"/>
      <c r="THO6" s="402"/>
      <c r="THP6" s="402"/>
      <c r="THQ6" s="402"/>
      <c r="THR6" s="402"/>
      <c r="THS6" s="402"/>
      <c r="THT6" s="402"/>
      <c r="THU6" s="402"/>
      <c r="THV6" s="402"/>
      <c r="THW6" s="402"/>
      <c r="THX6" s="402"/>
      <c r="THY6" s="402"/>
      <c r="THZ6" s="402"/>
      <c r="TIA6" s="402"/>
      <c r="TIB6" s="402"/>
      <c r="TIC6" s="402"/>
      <c r="TID6" s="402"/>
      <c r="TIE6" s="402"/>
      <c r="TIF6" s="402"/>
      <c r="TIG6" s="402"/>
      <c r="TIH6" s="402"/>
      <c r="TII6" s="402"/>
      <c r="TIJ6" s="402"/>
      <c r="TIK6" s="402"/>
      <c r="TIL6" s="402"/>
      <c r="TIM6" s="402"/>
      <c r="TIN6" s="402"/>
      <c r="TIO6" s="402"/>
      <c r="TIP6" s="402"/>
      <c r="TIQ6" s="402"/>
      <c r="TIR6" s="402"/>
      <c r="TIS6" s="402"/>
      <c r="TIT6" s="402"/>
      <c r="TIU6" s="402"/>
      <c r="TIV6" s="402"/>
      <c r="TIW6" s="402"/>
      <c r="TIX6" s="402"/>
      <c r="TIY6" s="402"/>
      <c r="TIZ6" s="402"/>
      <c r="TJA6" s="402"/>
      <c r="TJB6" s="402"/>
      <c r="TJC6" s="402"/>
      <c r="TJD6" s="402"/>
      <c r="TJE6" s="402"/>
      <c r="TJF6" s="402"/>
      <c r="TJG6" s="402"/>
      <c r="TJH6" s="402"/>
      <c r="TJI6" s="402"/>
      <c r="TJJ6" s="402"/>
      <c r="TJK6" s="402"/>
      <c r="TJL6" s="402"/>
      <c r="TJM6" s="402"/>
      <c r="TJN6" s="402"/>
      <c r="TJO6" s="402"/>
      <c r="TJP6" s="402"/>
      <c r="TJQ6" s="402"/>
      <c r="TJR6" s="402"/>
      <c r="TJS6" s="402"/>
      <c r="TJT6" s="402"/>
      <c r="TJU6" s="402"/>
      <c r="TJV6" s="402"/>
      <c r="TJW6" s="402"/>
      <c r="TJX6" s="402"/>
      <c r="TJY6" s="402"/>
      <c r="TJZ6" s="402"/>
      <c r="TKA6" s="402"/>
      <c r="TKB6" s="402"/>
      <c r="TKC6" s="402"/>
      <c r="TKD6" s="402"/>
      <c r="TKE6" s="402"/>
      <c r="TKF6" s="402"/>
      <c r="TKG6" s="402"/>
      <c r="TKH6" s="402"/>
      <c r="TKI6" s="402"/>
      <c r="TKJ6" s="402"/>
      <c r="TKK6" s="402"/>
      <c r="TKL6" s="402"/>
      <c r="TKM6" s="402"/>
      <c r="TKN6" s="402"/>
      <c r="TKO6" s="402"/>
      <c r="TKP6" s="402"/>
      <c r="TKQ6" s="402"/>
      <c r="TKR6" s="402"/>
      <c r="TKS6" s="402"/>
      <c r="TKT6" s="402"/>
      <c r="TKU6" s="402"/>
      <c r="TKV6" s="402"/>
      <c r="TKW6" s="402"/>
      <c r="TKX6" s="402"/>
      <c r="TKY6" s="402"/>
      <c r="TKZ6" s="402"/>
      <c r="TLA6" s="402"/>
      <c r="TLB6" s="402"/>
      <c r="TLC6" s="402"/>
      <c r="TLD6" s="402"/>
      <c r="TLE6" s="402"/>
      <c r="TLF6" s="402"/>
      <c r="TLG6" s="402"/>
      <c r="TLH6" s="402"/>
      <c r="TLI6" s="402"/>
      <c r="TLJ6" s="402"/>
      <c r="TLK6" s="402"/>
      <c r="TLL6" s="402"/>
      <c r="TLM6" s="402"/>
      <c r="TLN6" s="402"/>
      <c r="TLO6" s="402"/>
      <c r="TLP6" s="402"/>
      <c r="TLQ6" s="402"/>
      <c r="TLR6" s="402"/>
      <c r="TLS6" s="402"/>
      <c r="TLT6" s="402"/>
      <c r="TLU6" s="402"/>
      <c r="TLV6" s="402"/>
      <c r="TLW6" s="402"/>
      <c r="TLX6" s="402"/>
      <c r="TLY6" s="402"/>
      <c r="TLZ6" s="402"/>
      <c r="TMA6" s="402"/>
      <c r="TMB6" s="402"/>
      <c r="TMC6" s="402"/>
      <c r="TMD6" s="402"/>
      <c r="TME6" s="402"/>
      <c r="TMF6" s="402"/>
      <c r="TMG6" s="402"/>
      <c r="TMH6" s="402"/>
      <c r="TMI6" s="402"/>
      <c r="TMJ6" s="402"/>
      <c r="TMK6" s="402"/>
      <c r="TML6" s="402"/>
      <c r="TMM6" s="402"/>
      <c r="TMN6" s="402"/>
      <c r="TMO6" s="402"/>
      <c r="TMP6" s="402"/>
      <c r="TMQ6" s="402"/>
      <c r="TMR6" s="402"/>
      <c r="TMS6" s="402"/>
      <c r="TMT6" s="402"/>
      <c r="TMU6" s="402"/>
      <c r="TMV6" s="402"/>
      <c r="TMW6" s="402"/>
      <c r="TMX6" s="402"/>
      <c r="TMY6" s="402"/>
      <c r="TMZ6" s="402"/>
      <c r="TNA6" s="402"/>
      <c r="TNB6" s="402"/>
      <c r="TNC6" s="402"/>
      <c r="TND6" s="402"/>
      <c r="TNE6" s="402"/>
      <c r="TNF6" s="402"/>
      <c r="TNG6" s="402"/>
      <c r="TNH6" s="402"/>
      <c r="TNI6" s="402"/>
      <c r="TNJ6" s="402"/>
      <c r="TNK6" s="402"/>
      <c r="TNL6" s="402"/>
      <c r="TNM6" s="402"/>
      <c r="TNN6" s="402"/>
      <c r="TNO6" s="402"/>
      <c r="TNP6" s="402"/>
      <c r="TNQ6" s="402"/>
      <c r="TNR6" s="402"/>
      <c r="TNS6" s="402"/>
      <c r="TNT6" s="402"/>
      <c r="TNU6" s="402"/>
      <c r="TNV6" s="402"/>
      <c r="TNW6" s="402"/>
      <c r="TNX6" s="402"/>
      <c r="TNY6" s="402"/>
      <c r="TNZ6" s="402"/>
      <c r="TOA6" s="402"/>
      <c r="TOB6" s="402"/>
      <c r="TOC6" s="402"/>
      <c r="TOD6" s="402"/>
      <c r="TOE6" s="402"/>
      <c r="TOF6" s="402"/>
      <c r="TOG6" s="402"/>
      <c r="TOH6" s="402"/>
      <c r="TOI6" s="402"/>
      <c r="TOJ6" s="402"/>
      <c r="TOK6" s="402"/>
      <c r="TOL6" s="402"/>
      <c r="TOM6" s="402"/>
      <c r="TON6" s="402"/>
      <c r="TOO6" s="402"/>
      <c r="TOP6" s="402"/>
      <c r="TOQ6" s="402"/>
      <c r="TOR6" s="402"/>
      <c r="TOS6" s="402"/>
      <c r="TOT6" s="402"/>
      <c r="TOU6" s="402"/>
      <c r="TOV6" s="402"/>
      <c r="TOW6" s="402"/>
      <c r="TOX6" s="402"/>
      <c r="TOY6" s="402"/>
      <c r="TOZ6" s="402"/>
      <c r="TPA6" s="402"/>
      <c r="TPB6" s="402"/>
      <c r="TPC6" s="402"/>
      <c r="TPD6" s="402"/>
      <c r="TPE6" s="402"/>
      <c r="TPF6" s="402"/>
      <c r="TPG6" s="402"/>
      <c r="TPH6" s="402"/>
      <c r="TPI6" s="402"/>
      <c r="TPJ6" s="402"/>
      <c r="TPK6" s="402"/>
      <c r="TPL6" s="402"/>
      <c r="TPM6" s="402"/>
      <c r="TPN6" s="402"/>
      <c r="TPO6" s="402"/>
      <c r="TPP6" s="402"/>
      <c r="TPQ6" s="402"/>
      <c r="TPR6" s="402"/>
      <c r="TPS6" s="402"/>
      <c r="TPT6" s="402"/>
      <c r="TPU6" s="402"/>
      <c r="TPV6" s="402"/>
      <c r="TPW6" s="402"/>
      <c r="TPX6" s="402"/>
      <c r="TPY6" s="402"/>
      <c r="TPZ6" s="402"/>
      <c r="TQA6" s="402"/>
      <c r="TQB6" s="402"/>
      <c r="TQC6" s="402"/>
      <c r="TQD6" s="402"/>
      <c r="TQE6" s="402"/>
      <c r="TQF6" s="402"/>
      <c r="TQG6" s="402"/>
      <c r="TQH6" s="402"/>
      <c r="TQI6" s="402"/>
      <c r="TQJ6" s="402"/>
      <c r="TQK6" s="402"/>
      <c r="TQL6" s="402"/>
      <c r="TQM6" s="402"/>
      <c r="TQN6" s="402"/>
      <c r="TQO6" s="402"/>
      <c r="TQP6" s="402"/>
      <c r="TQQ6" s="402"/>
      <c r="TQR6" s="402"/>
      <c r="TQS6" s="402"/>
      <c r="TQT6" s="402"/>
      <c r="TQU6" s="402"/>
      <c r="TQV6" s="402"/>
      <c r="TQW6" s="402"/>
      <c r="TQX6" s="402"/>
      <c r="TQY6" s="402"/>
      <c r="TQZ6" s="402"/>
      <c r="TRA6" s="402"/>
      <c r="TRB6" s="402"/>
      <c r="TRC6" s="402"/>
      <c r="TRD6" s="402"/>
      <c r="TRE6" s="402"/>
      <c r="TRF6" s="402"/>
      <c r="TRG6" s="402"/>
      <c r="TRH6" s="402"/>
      <c r="TRI6" s="402"/>
      <c r="TRJ6" s="402"/>
      <c r="TRK6" s="402"/>
      <c r="TRL6" s="402"/>
      <c r="TRM6" s="402"/>
      <c r="TRN6" s="402"/>
      <c r="TRO6" s="402"/>
      <c r="TRP6" s="402"/>
      <c r="TRQ6" s="402"/>
      <c r="TRR6" s="402"/>
      <c r="TRS6" s="402"/>
      <c r="TRT6" s="402"/>
      <c r="TRU6" s="402"/>
      <c r="TRV6" s="402"/>
      <c r="TRW6" s="402"/>
      <c r="TRX6" s="402"/>
      <c r="TRY6" s="402"/>
      <c r="TRZ6" s="402"/>
      <c r="TSA6" s="402"/>
      <c r="TSB6" s="402"/>
      <c r="TSC6" s="402"/>
      <c r="TSD6" s="402"/>
      <c r="TSE6" s="402"/>
      <c r="TSF6" s="402"/>
      <c r="TSG6" s="402"/>
      <c r="TSH6" s="402"/>
      <c r="TSI6" s="402"/>
      <c r="TSJ6" s="402"/>
      <c r="TSK6" s="402"/>
      <c r="TSL6" s="402"/>
      <c r="TSM6" s="402"/>
      <c r="TSN6" s="402"/>
      <c r="TSO6" s="402"/>
      <c r="TSP6" s="402"/>
      <c r="TSQ6" s="402"/>
      <c r="TSR6" s="402"/>
      <c r="TSS6" s="402"/>
      <c r="TST6" s="402"/>
      <c r="TSU6" s="402"/>
      <c r="TSV6" s="402"/>
      <c r="TSW6" s="402"/>
      <c r="TSX6" s="402"/>
      <c r="TSY6" s="402"/>
      <c r="TSZ6" s="402"/>
      <c r="TTA6" s="402"/>
      <c r="TTB6" s="402"/>
      <c r="TTC6" s="402"/>
      <c r="TTD6" s="402"/>
      <c r="TTE6" s="402"/>
      <c r="TTF6" s="402"/>
      <c r="TTG6" s="402"/>
      <c r="TTH6" s="402"/>
      <c r="TTI6" s="402"/>
      <c r="TTJ6" s="402"/>
      <c r="TTK6" s="402"/>
      <c r="TTL6" s="402"/>
      <c r="TTM6" s="402"/>
      <c r="TTN6" s="402"/>
      <c r="TTO6" s="402"/>
      <c r="TTP6" s="402"/>
      <c r="TTQ6" s="402"/>
      <c r="TTR6" s="402"/>
      <c r="TTS6" s="402"/>
      <c r="TTT6" s="402"/>
      <c r="TTU6" s="402"/>
      <c r="TTV6" s="402"/>
      <c r="TTW6" s="402"/>
      <c r="TTX6" s="402"/>
      <c r="TTY6" s="402"/>
      <c r="TTZ6" s="402"/>
      <c r="TUA6" s="402"/>
      <c r="TUB6" s="402"/>
      <c r="TUC6" s="402"/>
      <c r="TUD6" s="402"/>
      <c r="TUE6" s="402"/>
      <c r="TUF6" s="402"/>
      <c r="TUG6" s="402"/>
      <c r="TUH6" s="402"/>
      <c r="TUI6" s="402"/>
      <c r="TUJ6" s="402"/>
      <c r="TUK6" s="402"/>
      <c r="TUL6" s="402"/>
      <c r="TUM6" s="402"/>
      <c r="TUN6" s="402"/>
      <c r="TUO6" s="402"/>
      <c r="TUP6" s="402"/>
      <c r="TUQ6" s="402"/>
      <c r="TUR6" s="402"/>
      <c r="TUS6" s="402"/>
      <c r="TUT6" s="402"/>
      <c r="TUU6" s="402"/>
      <c r="TUV6" s="402"/>
      <c r="TUW6" s="402"/>
      <c r="TUX6" s="402"/>
      <c r="TUY6" s="402"/>
      <c r="TUZ6" s="402"/>
      <c r="TVA6" s="402"/>
      <c r="TVB6" s="402"/>
      <c r="TVC6" s="402"/>
      <c r="TVD6" s="402"/>
      <c r="TVE6" s="402"/>
      <c r="TVF6" s="402"/>
      <c r="TVG6" s="402"/>
      <c r="TVH6" s="402"/>
      <c r="TVI6" s="402"/>
      <c r="TVJ6" s="402"/>
      <c r="TVK6" s="402"/>
      <c r="TVL6" s="402"/>
      <c r="TVM6" s="402"/>
      <c r="TVN6" s="402"/>
      <c r="TVO6" s="402"/>
      <c r="TVP6" s="402"/>
      <c r="TVQ6" s="402"/>
      <c r="TVR6" s="402"/>
      <c r="TVS6" s="402"/>
      <c r="TVT6" s="402"/>
      <c r="TVU6" s="402"/>
      <c r="TVV6" s="402"/>
      <c r="TVW6" s="402"/>
      <c r="TVX6" s="402"/>
      <c r="TVY6" s="402"/>
      <c r="TVZ6" s="402"/>
      <c r="TWA6" s="402"/>
      <c r="TWB6" s="402"/>
      <c r="TWC6" s="402"/>
      <c r="TWD6" s="402"/>
      <c r="TWE6" s="402"/>
      <c r="TWF6" s="402"/>
      <c r="TWG6" s="402"/>
      <c r="TWH6" s="402"/>
      <c r="TWI6" s="402"/>
      <c r="TWJ6" s="402"/>
      <c r="TWK6" s="402"/>
      <c r="TWL6" s="402"/>
      <c r="TWM6" s="402"/>
      <c r="TWN6" s="402"/>
      <c r="TWO6" s="402"/>
      <c r="TWP6" s="402"/>
      <c r="TWQ6" s="402"/>
      <c r="TWR6" s="402"/>
      <c r="TWS6" s="402"/>
      <c r="TWT6" s="402"/>
      <c r="TWU6" s="402"/>
      <c r="TWV6" s="402"/>
      <c r="TWW6" s="402"/>
      <c r="TWX6" s="402"/>
      <c r="TWY6" s="402"/>
      <c r="TWZ6" s="402"/>
      <c r="TXA6" s="402"/>
      <c r="TXB6" s="402"/>
      <c r="TXC6" s="402"/>
      <c r="TXD6" s="402"/>
      <c r="TXE6" s="402"/>
      <c r="TXF6" s="402"/>
      <c r="TXG6" s="402"/>
      <c r="TXH6" s="402"/>
      <c r="TXI6" s="402"/>
      <c r="TXJ6" s="402"/>
      <c r="TXK6" s="402"/>
      <c r="TXL6" s="402"/>
      <c r="TXM6" s="402"/>
      <c r="TXN6" s="402"/>
      <c r="TXO6" s="402"/>
      <c r="TXP6" s="402"/>
      <c r="TXQ6" s="402"/>
      <c r="TXR6" s="402"/>
      <c r="TXS6" s="402"/>
      <c r="TXT6" s="402"/>
      <c r="TXU6" s="402"/>
      <c r="TXV6" s="402"/>
      <c r="TXW6" s="402"/>
      <c r="TXX6" s="402"/>
      <c r="TXY6" s="402"/>
      <c r="TXZ6" s="402"/>
      <c r="TYA6" s="402"/>
      <c r="TYB6" s="402"/>
      <c r="TYC6" s="402"/>
      <c r="TYD6" s="402"/>
      <c r="TYE6" s="402"/>
      <c r="TYF6" s="402"/>
      <c r="TYG6" s="402"/>
      <c r="TYH6" s="402"/>
      <c r="TYI6" s="402"/>
      <c r="TYJ6" s="402"/>
      <c r="TYK6" s="402"/>
      <c r="TYL6" s="402"/>
      <c r="TYM6" s="402"/>
      <c r="TYN6" s="402"/>
      <c r="TYO6" s="402"/>
      <c r="TYP6" s="402"/>
      <c r="TYQ6" s="402"/>
      <c r="TYR6" s="402"/>
      <c r="TYS6" s="402"/>
      <c r="TYT6" s="402"/>
      <c r="TYU6" s="402"/>
      <c r="TYV6" s="402"/>
      <c r="TYW6" s="402"/>
      <c r="TYX6" s="402"/>
      <c r="TYY6" s="402"/>
      <c r="TYZ6" s="402"/>
      <c r="TZA6" s="402"/>
      <c r="TZB6" s="402"/>
      <c r="TZC6" s="402"/>
      <c r="TZD6" s="402"/>
      <c r="TZE6" s="402"/>
      <c r="TZF6" s="402"/>
      <c r="TZG6" s="402"/>
      <c r="TZH6" s="402"/>
      <c r="TZI6" s="402"/>
      <c r="TZJ6" s="402"/>
      <c r="TZK6" s="402"/>
      <c r="TZL6" s="402"/>
      <c r="TZM6" s="402"/>
      <c r="TZN6" s="402"/>
      <c r="TZO6" s="402"/>
      <c r="TZP6" s="402"/>
      <c r="TZQ6" s="402"/>
      <c r="TZR6" s="402"/>
      <c r="TZS6" s="402"/>
      <c r="TZT6" s="402"/>
      <c r="TZU6" s="402"/>
      <c r="TZV6" s="402"/>
      <c r="TZW6" s="402"/>
      <c r="TZX6" s="402"/>
      <c r="TZY6" s="402"/>
      <c r="TZZ6" s="402"/>
      <c r="UAA6" s="402"/>
      <c r="UAB6" s="402"/>
      <c r="UAC6" s="402"/>
      <c r="UAD6" s="402"/>
      <c r="UAE6" s="402"/>
      <c r="UAF6" s="402"/>
      <c r="UAG6" s="402"/>
      <c r="UAH6" s="402"/>
      <c r="UAI6" s="402"/>
      <c r="UAJ6" s="402"/>
      <c r="UAK6" s="402"/>
      <c r="UAL6" s="402"/>
      <c r="UAM6" s="402"/>
      <c r="UAN6" s="402"/>
      <c r="UAO6" s="402"/>
      <c r="UAP6" s="402"/>
      <c r="UAQ6" s="402"/>
      <c r="UAR6" s="402"/>
      <c r="UAS6" s="402"/>
      <c r="UAT6" s="402"/>
      <c r="UAU6" s="402"/>
      <c r="UAV6" s="402"/>
      <c r="UAW6" s="402"/>
      <c r="UAX6" s="402"/>
      <c r="UAY6" s="402"/>
      <c r="UAZ6" s="402"/>
      <c r="UBA6" s="402"/>
      <c r="UBB6" s="402"/>
      <c r="UBC6" s="402"/>
      <c r="UBD6" s="402"/>
      <c r="UBE6" s="402"/>
      <c r="UBF6" s="402"/>
      <c r="UBG6" s="402"/>
      <c r="UBH6" s="402"/>
      <c r="UBI6" s="402"/>
      <c r="UBJ6" s="402"/>
      <c r="UBK6" s="402"/>
      <c r="UBL6" s="402"/>
      <c r="UBM6" s="402"/>
      <c r="UBN6" s="402"/>
      <c r="UBO6" s="402"/>
      <c r="UBP6" s="402"/>
      <c r="UBQ6" s="402"/>
      <c r="UBR6" s="402"/>
      <c r="UBS6" s="402"/>
      <c r="UBT6" s="402"/>
      <c r="UBU6" s="402"/>
      <c r="UBV6" s="402"/>
      <c r="UBW6" s="402"/>
      <c r="UBX6" s="402"/>
      <c r="UBY6" s="402"/>
      <c r="UBZ6" s="402"/>
      <c r="UCA6" s="402"/>
      <c r="UCB6" s="402"/>
      <c r="UCC6" s="402"/>
      <c r="UCD6" s="402"/>
      <c r="UCE6" s="402"/>
      <c r="UCF6" s="402"/>
      <c r="UCG6" s="402"/>
      <c r="UCH6" s="402"/>
      <c r="UCI6" s="402"/>
      <c r="UCJ6" s="402"/>
      <c r="UCK6" s="402"/>
      <c r="UCL6" s="402"/>
      <c r="UCM6" s="402"/>
      <c r="UCN6" s="402"/>
      <c r="UCO6" s="402"/>
      <c r="UCP6" s="402"/>
      <c r="UCQ6" s="402"/>
      <c r="UCR6" s="402"/>
      <c r="UCS6" s="402"/>
      <c r="UCT6" s="402"/>
      <c r="UCU6" s="402"/>
      <c r="UCV6" s="402"/>
      <c r="UCW6" s="402"/>
      <c r="UCX6" s="402"/>
      <c r="UCY6" s="402"/>
      <c r="UCZ6" s="402"/>
      <c r="UDA6" s="402"/>
      <c r="UDB6" s="402"/>
      <c r="UDC6" s="402"/>
      <c r="UDD6" s="402"/>
      <c r="UDE6" s="402"/>
      <c r="UDF6" s="402"/>
      <c r="UDG6" s="402"/>
      <c r="UDH6" s="402"/>
      <c r="UDI6" s="402"/>
      <c r="UDJ6" s="402"/>
      <c r="UDK6" s="402"/>
      <c r="UDL6" s="402"/>
      <c r="UDM6" s="402"/>
      <c r="UDN6" s="402"/>
      <c r="UDO6" s="402"/>
      <c r="UDP6" s="402"/>
      <c r="UDQ6" s="402"/>
      <c r="UDR6" s="402"/>
      <c r="UDS6" s="402"/>
      <c r="UDT6" s="402"/>
      <c r="UDU6" s="402"/>
      <c r="UDV6" s="402"/>
      <c r="UDW6" s="402"/>
      <c r="UDX6" s="402"/>
      <c r="UDY6" s="402"/>
      <c r="UDZ6" s="402"/>
      <c r="UEA6" s="402"/>
      <c r="UEB6" s="402"/>
      <c r="UEC6" s="402"/>
      <c r="UED6" s="402"/>
      <c r="UEE6" s="402"/>
      <c r="UEF6" s="402"/>
      <c r="UEG6" s="402"/>
      <c r="UEH6" s="402"/>
      <c r="UEI6" s="402"/>
      <c r="UEJ6" s="402"/>
      <c r="UEK6" s="402"/>
      <c r="UEL6" s="402"/>
      <c r="UEM6" s="402"/>
      <c r="UEN6" s="402"/>
      <c r="UEO6" s="402"/>
      <c r="UEP6" s="402"/>
      <c r="UEQ6" s="402"/>
      <c r="UER6" s="402"/>
      <c r="UES6" s="402"/>
      <c r="UET6" s="402"/>
      <c r="UEU6" s="402"/>
      <c r="UEV6" s="402"/>
      <c r="UEW6" s="402"/>
      <c r="UEX6" s="402"/>
      <c r="UEY6" s="402"/>
      <c r="UEZ6" s="402"/>
      <c r="UFA6" s="402"/>
      <c r="UFB6" s="402"/>
      <c r="UFC6" s="402"/>
      <c r="UFD6" s="402"/>
      <c r="UFE6" s="402"/>
      <c r="UFF6" s="402"/>
      <c r="UFG6" s="402"/>
      <c r="UFH6" s="402"/>
      <c r="UFI6" s="402"/>
      <c r="UFJ6" s="402"/>
      <c r="UFK6" s="402"/>
      <c r="UFL6" s="402"/>
      <c r="UFM6" s="402"/>
      <c r="UFN6" s="402"/>
      <c r="UFO6" s="402"/>
      <c r="UFP6" s="402"/>
      <c r="UFQ6" s="402"/>
      <c r="UFR6" s="402"/>
      <c r="UFS6" s="402"/>
      <c r="UFT6" s="402"/>
      <c r="UFU6" s="402"/>
      <c r="UFV6" s="402"/>
      <c r="UFW6" s="402"/>
      <c r="UFX6" s="402"/>
      <c r="UFY6" s="402"/>
      <c r="UFZ6" s="402"/>
      <c r="UGA6" s="402"/>
      <c r="UGB6" s="402"/>
      <c r="UGC6" s="402"/>
      <c r="UGD6" s="402"/>
      <c r="UGE6" s="402"/>
      <c r="UGF6" s="402"/>
      <c r="UGG6" s="402"/>
      <c r="UGH6" s="402"/>
      <c r="UGI6" s="402"/>
      <c r="UGJ6" s="402"/>
      <c r="UGK6" s="402"/>
      <c r="UGL6" s="402"/>
      <c r="UGM6" s="402"/>
      <c r="UGN6" s="402"/>
      <c r="UGO6" s="402"/>
      <c r="UGP6" s="402"/>
      <c r="UGQ6" s="402"/>
      <c r="UGR6" s="402"/>
      <c r="UGS6" s="402"/>
      <c r="UGT6" s="402"/>
      <c r="UGU6" s="402"/>
      <c r="UGV6" s="402"/>
      <c r="UGW6" s="402"/>
      <c r="UGX6" s="402"/>
      <c r="UGY6" s="402"/>
      <c r="UGZ6" s="402"/>
      <c r="UHA6" s="402"/>
      <c r="UHB6" s="402"/>
      <c r="UHC6" s="402"/>
      <c r="UHD6" s="402"/>
      <c r="UHE6" s="402"/>
      <c r="UHF6" s="402"/>
      <c r="UHG6" s="402"/>
      <c r="UHH6" s="402"/>
      <c r="UHI6" s="402"/>
      <c r="UHJ6" s="402"/>
      <c r="UHK6" s="402"/>
      <c r="UHL6" s="402"/>
      <c r="UHM6" s="402"/>
      <c r="UHN6" s="402"/>
      <c r="UHO6" s="402"/>
      <c r="UHP6" s="402"/>
      <c r="UHQ6" s="402"/>
      <c r="UHR6" s="402"/>
      <c r="UHS6" s="402"/>
      <c r="UHT6" s="402"/>
      <c r="UHU6" s="402"/>
      <c r="UHV6" s="402"/>
      <c r="UHW6" s="402"/>
      <c r="UHX6" s="402"/>
      <c r="UHY6" s="402"/>
      <c r="UHZ6" s="402"/>
      <c r="UIA6" s="402"/>
      <c r="UIB6" s="402"/>
      <c r="UIC6" s="402"/>
      <c r="UID6" s="402"/>
      <c r="UIE6" s="402"/>
      <c r="UIF6" s="402"/>
      <c r="UIG6" s="402"/>
      <c r="UIH6" s="402"/>
      <c r="UII6" s="402"/>
      <c r="UIJ6" s="402"/>
      <c r="UIK6" s="402"/>
      <c r="UIL6" s="402"/>
      <c r="UIM6" s="402"/>
      <c r="UIN6" s="402"/>
      <c r="UIO6" s="402"/>
      <c r="UIP6" s="402"/>
      <c r="UIQ6" s="402"/>
      <c r="UIR6" s="402"/>
      <c r="UIS6" s="402"/>
      <c r="UIT6" s="402"/>
      <c r="UIU6" s="402"/>
      <c r="UIV6" s="402"/>
      <c r="UIW6" s="402"/>
      <c r="UIX6" s="402"/>
      <c r="UIY6" s="402"/>
      <c r="UIZ6" s="402"/>
      <c r="UJA6" s="402"/>
      <c r="UJB6" s="402"/>
      <c r="UJC6" s="402"/>
      <c r="UJD6" s="402"/>
      <c r="UJE6" s="402"/>
      <c r="UJF6" s="402"/>
      <c r="UJG6" s="402"/>
      <c r="UJH6" s="402"/>
      <c r="UJI6" s="402"/>
      <c r="UJJ6" s="402"/>
      <c r="UJK6" s="402"/>
      <c r="UJL6" s="402"/>
      <c r="UJM6" s="402"/>
      <c r="UJN6" s="402"/>
      <c r="UJO6" s="402"/>
      <c r="UJP6" s="402"/>
      <c r="UJQ6" s="402"/>
      <c r="UJR6" s="402"/>
      <c r="UJS6" s="402"/>
      <c r="UJT6" s="402"/>
      <c r="UJU6" s="402"/>
      <c r="UJV6" s="402"/>
      <c r="UJW6" s="402"/>
      <c r="UJX6" s="402"/>
      <c r="UJY6" s="402"/>
      <c r="UJZ6" s="402"/>
      <c r="UKA6" s="402"/>
      <c r="UKB6" s="402"/>
      <c r="UKC6" s="402"/>
      <c r="UKD6" s="402"/>
      <c r="UKE6" s="402"/>
      <c r="UKF6" s="402"/>
      <c r="UKG6" s="402"/>
      <c r="UKH6" s="402"/>
      <c r="UKI6" s="402"/>
      <c r="UKJ6" s="402"/>
      <c r="UKK6" s="402"/>
      <c r="UKL6" s="402"/>
      <c r="UKM6" s="402"/>
      <c r="UKN6" s="402"/>
      <c r="UKO6" s="402"/>
      <c r="UKP6" s="402"/>
      <c r="UKQ6" s="402"/>
      <c r="UKR6" s="402"/>
      <c r="UKS6" s="402"/>
      <c r="UKT6" s="402"/>
      <c r="UKU6" s="402"/>
      <c r="UKV6" s="402"/>
      <c r="UKW6" s="402"/>
      <c r="UKX6" s="402"/>
      <c r="UKY6" s="402"/>
      <c r="UKZ6" s="402"/>
      <c r="ULA6" s="402"/>
      <c r="ULB6" s="402"/>
      <c r="ULC6" s="402"/>
      <c r="ULD6" s="402"/>
      <c r="ULE6" s="402"/>
      <c r="ULF6" s="402"/>
      <c r="ULG6" s="402"/>
      <c r="ULH6" s="402"/>
      <c r="ULI6" s="402"/>
      <c r="ULJ6" s="402"/>
      <c r="ULK6" s="402"/>
      <c r="ULL6" s="402"/>
      <c r="ULM6" s="402"/>
      <c r="ULN6" s="402"/>
      <c r="ULO6" s="402"/>
      <c r="ULP6" s="402"/>
      <c r="ULQ6" s="402"/>
      <c r="ULR6" s="402"/>
      <c r="ULS6" s="402"/>
      <c r="ULT6" s="402"/>
      <c r="ULU6" s="402"/>
      <c r="ULV6" s="402"/>
      <c r="ULW6" s="402"/>
      <c r="ULX6" s="402"/>
      <c r="ULY6" s="402"/>
      <c r="ULZ6" s="402"/>
      <c r="UMA6" s="402"/>
      <c r="UMB6" s="402"/>
      <c r="UMC6" s="402"/>
      <c r="UMD6" s="402"/>
      <c r="UME6" s="402"/>
      <c r="UMF6" s="402"/>
      <c r="UMG6" s="402"/>
      <c r="UMH6" s="402"/>
      <c r="UMI6" s="402"/>
      <c r="UMJ6" s="402"/>
      <c r="UMK6" s="402"/>
      <c r="UML6" s="402"/>
      <c r="UMM6" s="402"/>
      <c r="UMN6" s="402"/>
      <c r="UMO6" s="402"/>
      <c r="UMP6" s="402"/>
      <c r="UMQ6" s="402"/>
      <c r="UMR6" s="402"/>
      <c r="UMS6" s="402"/>
      <c r="UMT6" s="402"/>
      <c r="UMU6" s="402"/>
      <c r="UMV6" s="402"/>
      <c r="UMW6" s="402"/>
      <c r="UMX6" s="402"/>
      <c r="UMY6" s="402"/>
      <c r="UMZ6" s="402"/>
      <c r="UNA6" s="402"/>
      <c r="UNB6" s="402"/>
      <c r="UNC6" s="402"/>
      <c r="UND6" s="402"/>
      <c r="UNE6" s="402"/>
      <c r="UNF6" s="402"/>
      <c r="UNG6" s="402"/>
      <c r="UNH6" s="402"/>
      <c r="UNI6" s="402"/>
      <c r="UNJ6" s="402"/>
      <c r="UNK6" s="402"/>
      <c r="UNL6" s="402"/>
      <c r="UNM6" s="402"/>
      <c r="UNN6" s="402"/>
      <c r="UNO6" s="402"/>
      <c r="UNP6" s="402"/>
      <c r="UNQ6" s="402"/>
      <c r="UNR6" s="402"/>
      <c r="UNS6" s="402"/>
      <c r="UNT6" s="402"/>
      <c r="UNU6" s="402"/>
      <c r="UNV6" s="402"/>
      <c r="UNW6" s="402"/>
      <c r="UNX6" s="402"/>
      <c r="UNY6" s="402"/>
      <c r="UNZ6" s="402"/>
      <c r="UOA6" s="402"/>
      <c r="UOB6" s="402"/>
      <c r="UOC6" s="402"/>
      <c r="UOD6" s="402"/>
      <c r="UOE6" s="402"/>
      <c r="UOF6" s="402"/>
      <c r="UOG6" s="402"/>
      <c r="UOH6" s="402"/>
      <c r="UOI6" s="402"/>
      <c r="UOJ6" s="402"/>
      <c r="UOK6" s="402"/>
      <c r="UOL6" s="402"/>
      <c r="UOM6" s="402"/>
      <c r="UON6" s="402"/>
      <c r="UOO6" s="402"/>
      <c r="UOP6" s="402"/>
      <c r="UOQ6" s="402"/>
      <c r="UOR6" s="402"/>
      <c r="UOS6" s="402"/>
      <c r="UOT6" s="402"/>
      <c r="UOU6" s="402"/>
      <c r="UOV6" s="402"/>
      <c r="UOW6" s="402"/>
      <c r="UOX6" s="402"/>
      <c r="UOY6" s="402"/>
      <c r="UOZ6" s="402"/>
      <c r="UPA6" s="402"/>
      <c r="UPB6" s="402"/>
      <c r="UPC6" s="402"/>
      <c r="UPD6" s="402"/>
      <c r="UPE6" s="402"/>
      <c r="UPF6" s="402"/>
      <c r="UPG6" s="402"/>
      <c r="UPH6" s="402"/>
      <c r="UPI6" s="402"/>
      <c r="UPJ6" s="402"/>
      <c r="UPK6" s="402"/>
      <c r="UPL6" s="402"/>
      <c r="UPM6" s="402"/>
      <c r="UPN6" s="402"/>
      <c r="UPO6" s="402"/>
      <c r="UPP6" s="402"/>
      <c r="UPQ6" s="402"/>
      <c r="UPR6" s="402"/>
      <c r="UPS6" s="402"/>
      <c r="UPT6" s="402"/>
      <c r="UPU6" s="402"/>
      <c r="UPV6" s="402"/>
      <c r="UPW6" s="402"/>
      <c r="UPX6" s="402"/>
      <c r="UPY6" s="402"/>
      <c r="UPZ6" s="402"/>
      <c r="UQA6" s="402"/>
      <c r="UQB6" s="402"/>
      <c r="UQC6" s="402"/>
      <c r="UQD6" s="402"/>
      <c r="UQE6" s="402"/>
      <c r="UQF6" s="402"/>
      <c r="UQG6" s="402"/>
      <c r="UQH6" s="402"/>
      <c r="UQI6" s="402"/>
      <c r="UQJ6" s="402"/>
      <c r="UQK6" s="402"/>
      <c r="UQL6" s="402"/>
      <c r="UQM6" s="402"/>
      <c r="UQN6" s="402"/>
      <c r="UQO6" s="402"/>
      <c r="UQP6" s="402"/>
      <c r="UQQ6" s="402"/>
      <c r="UQR6" s="402"/>
      <c r="UQS6" s="402"/>
      <c r="UQT6" s="402"/>
      <c r="UQU6" s="402"/>
      <c r="UQV6" s="402"/>
      <c r="UQW6" s="402"/>
      <c r="UQX6" s="402"/>
      <c r="UQY6" s="402"/>
      <c r="UQZ6" s="402"/>
      <c r="URA6" s="402"/>
      <c r="URB6" s="402"/>
      <c r="URC6" s="402"/>
      <c r="URD6" s="402"/>
      <c r="URE6" s="402"/>
      <c r="URF6" s="402"/>
      <c r="URG6" s="402"/>
      <c r="URH6" s="402"/>
      <c r="URI6" s="402"/>
      <c r="URJ6" s="402"/>
      <c r="URK6" s="402"/>
      <c r="URL6" s="402"/>
      <c r="URM6" s="402"/>
      <c r="URN6" s="402"/>
      <c r="URO6" s="402"/>
      <c r="URP6" s="402"/>
      <c r="URQ6" s="402"/>
      <c r="URR6" s="402"/>
      <c r="URS6" s="402"/>
      <c r="URT6" s="402"/>
      <c r="URU6" s="402"/>
      <c r="URV6" s="402"/>
      <c r="URW6" s="402"/>
      <c r="URX6" s="402"/>
      <c r="URY6" s="402"/>
      <c r="URZ6" s="402"/>
      <c r="USA6" s="402"/>
      <c r="USB6" s="402"/>
      <c r="USC6" s="402"/>
      <c r="USD6" s="402"/>
      <c r="USE6" s="402"/>
      <c r="USF6" s="402"/>
      <c r="USG6" s="402"/>
      <c r="USH6" s="402"/>
      <c r="USI6" s="402"/>
      <c r="USJ6" s="402"/>
      <c r="USK6" s="402"/>
      <c r="USL6" s="402"/>
      <c r="USM6" s="402"/>
      <c r="USN6" s="402"/>
      <c r="USO6" s="402"/>
      <c r="USP6" s="402"/>
      <c r="USQ6" s="402"/>
      <c r="USR6" s="402"/>
      <c r="USS6" s="402"/>
      <c r="UST6" s="402"/>
      <c r="USU6" s="402"/>
      <c r="USV6" s="402"/>
      <c r="USW6" s="402"/>
      <c r="USX6" s="402"/>
      <c r="USY6" s="402"/>
      <c r="USZ6" s="402"/>
      <c r="UTA6" s="402"/>
      <c r="UTB6" s="402"/>
      <c r="UTC6" s="402"/>
      <c r="UTD6" s="402"/>
      <c r="UTE6" s="402"/>
      <c r="UTF6" s="402"/>
      <c r="UTG6" s="402"/>
      <c r="UTH6" s="402"/>
      <c r="UTI6" s="402"/>
      <c r="UTJ6" s="402"/>
      <c r="UTK6" s="402"/>
      <c r="UTL6" s="402"/>
      <c r="UTM6" s="402"/>
      <c r="UTN6" s="402"/>
      <c r="UTO6" s="402"/>
      <c r="UTP6" s="402"/>
      <c r="UTQ6" s="402"/>
      <c r="UTR6" s="402"/>
      <c r="UTS6" s="402"/>
      <c r="UTT6" s="402"/>
      <c r="UTU6" s="402"/>
      <c r="UTV6" s="402"/>
      <c r="UTW6" s="402"/>
      <c r="UTX6" s="402"/>
      <c r="UTY6" s="402"/>
      <c r="UTZ6" s="402"/>
      <c r="UUA6" s="402"/>
      <c r="UUB6" s="402"/>
      <c r="UUC6" s="402"/>
      <c r="UUD6" s="402"/>
      <c r="UUE6" s="402"/>
      <c r="UUF6" s="402"/>
      <c r="UUG6" s="402"/>
      <c r="UUH6" s="402"/>
      <c r="UUI6" s="402"/>
      <c r="UUJ6" s="402"/>
      <c r="UUK6" s="402"/>
      <c r="UUL6" s="402"/>
      <c r="UUM6" s="402"/>
      <c r="UUN6" s="402"/>
      <c r="UUO6" s="402"/>
      <c r="UUP6" s="402"/>
      <c r="UUQ6" s="402"/>
      <c r="UUR6" s="402"/>
      <c r="UUS6" s="402"/>
      <c r="UUT6" s="402"/>
      <c r="UUU6" s="402"/>
      <c r="UUV6" s="402"/>
      <c r="UUW6" s="402"/>
      <c r="UUX6" s="402"/>
      <c r="UUY6" s="402"/>
      <c r="UUZ6" s="402"/>
      <c r="UVA6" s="402"/>
      <c r="UVB6" s="402"/>
      <c r="UVC6" s="402"/>
      <c r="UVD6" s="402"/>
      <c r="UVE6" s="402"/>
      <c r="UVF6" s="402"/>
      <c r="UVG6" s="402"/>
      <c r="UVH6" s="402"/>
      <c r="UVI6" s="402"/>
      <c r="UVJ6" s="402"/>
      <c r="UVK6" s="402"/>
      <c r="UVL6" s="402"/>
      <c r="UVM6" s="402"/>
      <c r="UVN6" s="402"/>
      <c r="UVO6" s="402"/>
      <c r="UVP6" s="402"/>
      <c r="UVQ6" s="402"/>
      <c r="UVR6" s="402"/>
      <c r="UVS6" s="402"/>
      <c r="UVT6" s="402"/>
      <c r="UVU6" s="402"/>
      <c r="UVV6" s="402"/>
      <c r="UVW6" s="402"/>
      <c r="UVX6" s="402"/>
      <c r="UVY6" s="402"/>
      <c r="UVZ6" s="402"/>
      <c r="UWA6" s="402"/>
      <c r="UWB6" s="402"/>
      <c r="UWC6" s="402"/>
      <c r="UWD6" s="402"/>
      <c r="UWE6" s="402"/>
      <c r="UWF6" s="402"/>
      <c r="UWG6" s="402"/>
      <c r="UWH6" s="402"/>
      <c r="UWI6" s="402"/>
      <c r="UWJ6" s="402"/>
      <c r="UWK6" s="402"/>
      <c r="UWL6" s="402"/>
      <c r="UWM6" s="402"/>
      <c r="UWN6" s="402"/>
      <c r="UWO6" s="402"/>
      <c r="UWP6" s="402"/>
      <c r="UWQ6" s="402"/>
      <c r="UWR6" s="402"/>
      <c r="UWS6" s="402"/>
      <c r="UWT6" s="402"/>
      <c r="UWU6" s="402"/>
      <c r="UWV6" s="402"/>
      <c r="UWW6" s="402"/>
      <c r="UWX6" s="402"/>
      <c r="UWY6" s="402"/>
      <c r="UWZ6" s="402"/>
      <c r="UXA6" s="402"/>
      <c r="UXB6" s="402"/>
      <c r="UXC6" s="402"/>
      <c r="UXD6" s="402"/>
      <c r="UXE6" s="402"/>
      <c r="UXF6" s="402"/>
      <c r="UXG6" s="402"/>
      <c r="UXH6" s="402"/>
      <c r="UXI6" s="402"/>
      <c r="UXJ6" s="402"/>
      <c r="UXK6" s="402"/>
      <c r="UXL6" s="402"/>
      <c r="UXM6" s="402"/>
      <c r="UXN6" s="402"/>
      <c r="UXO6" s="402"/>
      <c r="UXP6" s="402"/>
      <c r="UXQ6" s="402"/>
      <c r="UXR6" s="402"/>
      <c r="UXS6" s="402"/>
      <c r="UXT6" s="402"/>
      <c r="UXU6" s="402"/>
      <c r="UXV6" s="402"/>
      <c r="UXW6" s="402"/>
      <c r="UXX6" s="402"/>
      <c r="UXY6" s="402"/>
      <c r="UXZ6" s="402"/>
      <c r="UYA6" s="402"/>
      <c r="UYB6" s="402"/>
      <c r="UYC6" s="402"/>
      <c r="UYD6" s="402"/>
      <c r="UYE6" s="402"/>
      <c r="UYF6" s="402"/>
      <c r="UYG6" s="402"/>
      <c r="UYH6" s="402"/>
      <c r="UYI6" s="402"/>
      <c r="UYJ6" s="402"/>
      <c r="UYK6" s="402"/>
      <c r="UYL6" s="402"/>
      <c r="UYM6" s="402"/>
      <c r="UYN6" s="402"/>
      <c r="UYO6" s="402"/>
      <c r="UYP6" s="402"/>
      <c r="UYQ6" s="402"/>
      <c r="UYR6" s="402"/>
      <c r="UYS6" s="402"/>
      <c r="UYT6" s="402"/>
      <c r="UYU6" s="402"/>
      <c r="UYV6" s="402"/>
      <c r="UYW6" s="402"/>
      <c r="UYX6" s="402"/>
      <c r="UYY6" s="402"/>
      <c r="UYZ6" s="402"/>
      <c r="UZA6" s="402"/>
      <c r="UZB6" s="402"/>
      <c r="UZC6" s="402"/>
      <c r="UZD6" s="402"/>
      <c r="UZE6" s="402"/>
      <c r="UZF6" s="402"/>
      <c r="UZG6" s="402"/>
      <c r="UZH6" s="402"/>
      <c r="UZI6" s="402"/>
      <c r="UZJ6" s="402"/>
      <c r="UZK6" s="402"/>
      <c r="UZL6" s="402"/>
      <c r="UZM6" s="402"/>
      <c r="UZN6" s="402"/>
      <c r="UZO6" s="402"/>
      <c r="UZP6" s="402"/>
      <c r="UZQ6" s="402"/>
      <c r="UZR6" s="402"/>
      <c r="UZS6" s="402"/>
      <c r="UZT6" s="402"/>
      <c r="UZU6" s="402"/>
      <c r="UZV6" s="402"/>
      <c r="UZW6" s="402"/>
      <c r="UZX6" s="402"/>
      <c r="UZY6" s="402"/>
      <c r="UZZ6" s="402"/>
      <c r="VAA6" s="402"/>
      <c r="VAB6" s="402"/>
      <c r="VAC6" s="402"/>
      <c r="VAD6" s="402"/>
      <c r="VAE6" s="402"/>
      <c r="VAF6" s="402"/>
      <c r="VAG6" s="402"/>
      <c r="VAH6" s="402"/>
      <c r="VAI6" s="402"/>
      <c r="VAJ6" s="402"/>
      <c r="VAK6" s="402"/>
      <c r="VAL6" s="402"/>
      <c r="VAM6" s="402"/>
      <c r="VAN6" s="402"/>
      <c r="VAO6" s="402"/>
      <c r="VAP6" s="402"/>
      <c r="VAQ6" s="402"/>
      <c r="VAR6" s="402"/>
      <c r="VAS6" s="402"/>
      <c r="VAT6" s="402"/>
      <c r="VAU6" s="402"/>
      <c r="VAV6" s="402"/>
      <c r="VAW6" s="402"/>
      <c r="VAX6" s="402"/>
      <c r="VAY6" s="402"/>
      <c r="VAZ6" s="402"/>
      <c r="VBA6" s="402"/>
      <c r="VBB6" s="402"/>
      <c r="VBC6" s="402"/>
      <c r="VBD6" s="402"/>
      <c r="VBE6" s="402"/>
      <c r="VBF6" s="402"/>
      <c r="VBG6" s="402"/>
      <c r="VBH6" s="402"/>
      <c r="VBI6" s="402"/>
      <c r="VBJ6" s="402"/>
      <c r="VBK6" s="402"/>
      <c r="VBL6" s="402"/>
      <c r="VBM6" s="402"/>
      <c r="VBN6" s="402"/>
      <c r="VBO6" s="402"/>
      <c r="VBP6" s="402"/>
      <c r="VBQ6" s="402"/>
      <c r="VBR6" s="402"/>
      <c r="VBS6" s="402"/>
      <c r="VBT6" s="402"/>
      <c r="VBU6" s="402"/>
      <c r="VBV6" s="402"/>
      <c r="VBW6" s="402"/>
      <c r="VBX6" s="402"/>
      <c r="VBY6" s="402"/>
      <c r="VBZ6" s="402"/>
      <c r="VCA6" s="402"/>
      <c r="VCB6" s="402"/>
      <c r="VCC6" s="402"/>
      <c r="VCD6" s="402"/>
      <c r="VCE6" s="402"/>
      <c r="VCF6" s="402"/>
      <c r="VCG6" s="402"/>
      <c r="VCH6" s="402"/>
      <c r="VCI6" s="402"/>
      <c r="VCJ6" s="402"/>
      <c r="VCK6" s="402"/>
      <c r="VCL6" s="402"/>
      <c r="VCM6" s="402"/>
      <c r="VCN6" s="402"/>
      <c r="VCO6" s="402"/>
      <c r="VCP6" s="402"/>
      <c r="VCQ6" s="402"/>
      <c r="VCR6" s="402"/>
      <c r="VCS6" s="402"/>
      <c r="VCT6" s="402"/>
      <c r="VCU6" s="402"/>
      <c r="VCV6" s="402"/>
      <c r="VCW6" s="402"/>
      <c r="VCX6" s="402"/>
      <c r="VCY6" s="402"/>
      <c r="VCZ6" s="402"/>
      <c r="VDA6" s="402"/>
      <c r="VDB6" s="402"/>
      <c r="VDC6" s="402"/>
      <c r="VDD6" s="402"/>
      <c r="VDE6" s="402"/>
      <c r="VDF6" s="402"/>
      <c r="VDG6" s="402"/>
      <c r="VDH6" s="402"/>
      <c r="VDI6" s="402"/>
      <c r="VDJ6" s="402"/>
      <c r="VDK6" s="402"/>
      <c r="VDL6" s="402"/>
      <c r="VDM6" s="402"/>
      <c r="VDN6" s="402"/>
      <c r="VDO6" s="402"/>
      <c r="VDP6" s="402"/>
      <c r="VDQ6" s="402"/>
      <c r="VDR6" s="402"/>
      <c r="VDS6" s="402"/>
      <c r="VDT6" s="402"/>
      <c r="VDU6" s="402"/>
      <c r="VDV6" s="402"/>
      <c r="VDW6" s="402"/>
      <c r="VDX6" s="402"/>
      <c r="VDY6" s="402"/>
      <c r="VDZ6" s="402"/>
      <c r="VEA6" s="402"/>
      <c r="VEB6" s="402"/>
      <c r="VEC6" s="402"/>
      <c r="VED6" s="402"/>
      <c r="VEE6" s="402"/>
      <c r="VEF6" s="402"/>
      <c r="VEG6" s="402"/>
      <c r="VEH6" s="402"/>
      <c r="VEI6" s="402"/>
      <c r="VEJ6" s="402"/>
      <c r="VEK6" s="402"/>
      <c r="VEL6" s="402"/>
      <c r="VEM6" s="402"/>
      <c r="VEN6" s="402"/>
      <c r="VEO6" s="402"/>
      <c r="VEP6" s="402"/>
      <c r="VEQ6" s="402"/>
      <c r="VER6" s="402"/>
      <c r="VES6" s="402"/>
      <c r="VET6" s="402"/>
      <c r="VEU6" s="402"/>
      <c r="VEV6" s="402"/>
      <c r="VEW6" s="402"/>
      <c r="VEX6" s="402"/>
      <c r="VEY6" s="402"/>
      <c r="VEZ6" s="402"/>
      <c r="VFA6" s="402"/>
      <c r="VFB6" s="402"/>
      <c r="VFC6" s="402"/>
      <c r="VFD6" s="402"/>
      <c r="VFE6" s="402"/>
      <c r="VFF6" s="402"/>
      <c r="VFG6" s="402"/>
      <c r="VFH6" s="402"/>
      <c r="VFI6" s="402"/>
      <c r="VFJ6" s="402"/>
      <c r="VFK6" s="402"/>
      <c r="VFL6" s="402"/>
      <c r="VFM6" s="402"/>
      <c r="VFN6" s="402"/>
      <c r="VFO6" s="402"/>
      <c r="VFP6" s="402"/>
      <c r="VFQ6" s="402"/>
      <c r="VFR6" s="402"/>
      <c r="VFS6" s="402"/>
      <c r="VFT6" s="402"/>
      <c r="VFU6" s="402"/>
      <c r="VFV6" s="402"/>
      <c r="VFW6" s="402"/>
      <c r="VFX6" s="402"/>
      <c r="VFY6" s="402"/>
      <c r="VFZ6" s="402"/>
      <c r="VGA6" s="402"/>
      <c r="VGB6" s="402"/>
      <c r="VGC6" s="402"/>
      <c r="VGD6" s="402"/>
      <c r="VGE6" s="402"/>
      <c r="VGF6" s="402"/>
      <c r="VGG6" s="402"/>
      <c r="VGH6" s="402"/>
      <c r="VGI6" s="402"/>
      <c r="VGJ6" s="402"/>
      <c r="VGK6" s="402"/>
      <c r="VGL6" s="402"/>
      <c r="VGM6" s="402"/>
      <c r="VGN6" s="402"/>
      <c r="VGO6" s="402"/>
      <c r="VGP6" s="402"/>
      <c r="VGQ6" s="402"/>
      <c r="VGR6" s="402"/>
      <c r="VGS6" s="402"/>
      <c r="VGT6" s="402"/>
      <c r="VGU6" s="402"/>
      <c r="VGV6" s="402"/>
      <c r="VGW6" s="402"/>
      <c r="VGX6" s="402"/>
      <c r="VGY6" s="402"/>
      <c r="VGZ6" s="402"/>
      <c r="VHA6" s="402"/>
      <c r="VHB6" s="402"/>
      <c r="VHC6" s="402"/>
      <c r="VHD6" s="402"/>
      <c r="VHE6" s="402"/>
      <c r="VHF6" s="402"/>
      <c r="VHG6" s="402"/>
      <c r="VHH6" s="402"/>
      <c r="VHI6" s="402"/>
      <c r="VHJ6" s="402"/>
      <c r="VHK6" s="402"/>
      <c r="VHL6" s="402"/>
      <c r="VHM6" s="402"/>
      <c r="VHN6" s="402"/>
      <c r="VHO6" s="402"/>
      <c r="VHP6" s="402"/>
      <c r="VHQ6" s="402"/>
      <c r="VHR6" s="402"/>
      <c r="VHS6" s="402"/>
      <c r="VHT6" s="402"/>
      <c r="VHU6" s="402"/>
      <c r="VHV6" s="402"/>
      <c r="VHW6" s="402"/>
      <c r="VHX6" s="402"/>
      <c r="VHY6" s="402"/>
      <c r="VHZ6" s="402"/>
      <c r="VIA6" s="402"/>
      <c r="VIB6" s="402"/>
      <c r="VIC6" s="402"/>
      <c r="VID6" s="402"/>
      <c r="VIE6" s="402"/>
      <c r="VIF6" s="402"/>
      <c r="VIG6" s="402"/>
      <c r="VIH6" s="402"/>
      <c r="VII6" s="402"/>
      <c r="VIJ6" s="402"/>
      <c r="VIK6" s="402"/>
      <c r="VIL6" s="402"/>
      <c r="VIM6" s="402"/>
      <c r="VIN6" s="402"/>
      <c r="VIO6" s="402"/>
      <c r="VIP6" s="402"/>
      <c r="VIQ6" s="402"/>
      <c r="VIR6" s="402"/>
      <c r="VIS6" s="402"/>
      <c r="VIT6" s="402"/>
      <c r="VIU6" s="402"/>
      <c r="VIV6" s="402"/>
      <c r="VIW6" s="402"/>
      <c r="VIX6" s="402"/>
      <c r="VIY6" s="402"/>
      <c r="VIZ6" s="402"/>
      <c r="VJA6" s="402"/>
      <c r="VJB6" s="402"/>
      <c r="VJC6" s="402"/>
      <c r="VJD6" s="402"/>
      <c r="VJE6" s="402"/>
      <c r="VJF6" s="402"/>
      <c r="VJG6" s="402"/>
      <c r="VJH6" s="402"/>
      <c r="VJI6" s="402"/>
      <c r="VJJ6" s="402"/>
      <c r="VJK6" s="402"/>
      <c r="VJL6" s="402"/>
      <c r="VJM6" s="402"/>
      <c r="VJN6" s="402"/>
      <c r="VJO6" s="402"/>
      <c r="VJP6" s="402"/>
      <c r="VJQ6" s="402"/>
      <c r="VJR6" s="402"/>
      <c r="VJS6" s="402"/>
      <c r="VJT6" s="402"/>
      <c r="VJU6" s="402"/>
      <c r="VJV6" s="402"/>
      <c r="VJW6" s="402"/>
      <c r="VJX6" s="402"/>
      <c r="VJY6" s="402"/>
      <c r="VJZ6" s="402"/>
      <c r="VKA6" s="402"/>
      <c r="VKB6" s="402"/>
      <c r="VKC6" s="402"/>
      <c r="VKD6" s="402"/>
      <c r="VKE6" s="402"/>
      <c r="VKF6" s="402"/>
      <c r="VKG6" s="402"/>
      <c r="VKH6" s="402"/>
      <c r="VKI6" s="402"/>
      <c r="VKJ6" s="402"/>
      <c r="VKK6" s="402"/>
      <c r="VKL6" s="402"/>
      <c r="VKM6" s="402"/>
      <c r="VKN6" s="402"/>
      <c r="VKO6" s="402"/>
      <c r="VKP6" s="402"/>
      <c r="VKQ6" s="402"/>
      <c r="VKR6" s="402"/>
      <c r="VKS6" s="402"/>
      <c r="VKT6" s="402"/>
      <c r="VKU6" s="402"/>
      <c r="VKV6" s="402"/>
      <c r="VKW6" s="402"/>
      <c r="VKX6" s="402"/>
      <c r="VKY6" s="402"/>
      <c r="VKZ6" s="402"/>
      <c r="VLA6" s="402"/>
      <c r="VLB6" s="402"/>
      <c r="VLC6" s="402"/>
      <c r="VLD6" s="402"/>
      <c r="VLE6" s="402"/>
      <c r="VLF6" s="402"/>
      <c r="VLG6" s="402"/>
      <c r="VLH6" s="402"/>
      <c r="VLI6" s="402"/>
      <c r="VLJ6" s="402"/>
      <c r="VLK6" s="402"/>
      <c r="VLL6" s="402"/>
      <c r="VLM6" s="402"/>
      <c r="VLN6" s="402"/>
      <c r="VLO6" s="402"/>
      <c r="VLP6" s="402"/>
      <c r="VLQ6" s="402"/>
      <c r="VLR6" s="402"/>
      <c r="VLS6" s="402"/>
      <c r="VLT6" s="402"/>
      <c r="VLU6" s="402"/>
      <c r="VLV6" s="402"/>
      <c r="VLW6" s="402"/>
      <c r="VLX6" s="402"/>
      <c r="VLY6" s="402"/>
      <c r="VLZ6" s="402"/>
      <c r="VMA6" s="402"/>
      <c r="VMB6" s="402"/>
      <c r="VMC6" s="402"/>
      <c r="VMD6" s="402"/>
      <c r="VME6" s="402"/>
      <c r="VMF6" s="402"/>
      <c r="VMG6" s="402"/>
      <c r="VMH6" s="402"/>
      <c r="VMI6" s="402"/>
      <c r="VMJ6" s="402"/>
      <c r="VMK6" s="402"/>
      <c r="VML6" s="402"/>
      <c r="VMM6" s="402"/>
      <c r="VMN6" s="402"/>
      <c r="VMO6" s="402"/>
      <c r="VMP6" s="402"/>
      <c r="VMQ6" s="402"/>
      <c r="VMR6" s="402"/>
      <c r="VMS6" s="402"/>
      <c r="VMT6" s="402"/>
      <c r="VMU6" s="402"/>
      <c r="VMV6" s="402"/>
      <c r="VMW6" s="402"/>
      <c r="VMX6" s="402"/>
      <c r="VMY6" s="402"/>
      <c r="VMZ6" s="402"/>
      <c r="VNA6" s="402"/>
      <c r="VNB6" s="402"/>
      <c r="VNC6" s="402"/>
      <c r="VND6" s="402"/>
      <c r="VNE6" s="402"/>
      <c r="VNF6" s="402"/>
      <c r="VNG6" s="402"/>
      <c r="VNH6" s="402"/>
      <c r="VNI6" s="402"/>
      <c r="VNJ6" s="402"/>
      <c r="VNK6" s="402"/>
      <c r="VNL6" s="402"/>
      <c r="VNM6" s="402"/>
      <c r="VNN6" s="402"/>
      <c r="VNO6" s="402"/>
      <c r="VNP6" s="402"/>
      <c r="VNQ6" s="402"/>
      <c r="VNR6" s="402"/>
      <c r="VNS6" s="402"/>
      <c r="VNT6" s="402"/>
      <c r="VNU6" s="402"/>
      <c r="VNV6" s="402"/>
      <c r="VNW6" s="402"/>
      <c r="VNX6" s="402"/>
      <c r="VNY6" s="402"/>
      <c r="VNZ6" s="402"/>
      <c r="VOA6" s="402"/>
      <c r="VOB6" s="402"/>
      <c r="VOC6" s="402"/>
      <c r="VOD6" s="402"/>
      <c r="VOE6" s="402"/>
      <c r="VOF6" s="402"/>
      <c r="VOG6" s="402"/>
      <c r="VOH6" s="402"/>
      <c r="VOI6" s="402"/>
      <c r="VOJ6" s="402"/>
      <c r="VOK6" s="402"/>
      <c r="VOL6" s="402"/>
      <c r="VOM6" s="402"/>
      <c r="VON6" s="402"/>
      <c r="VOO6" s="402"/>
      <c r="VOP6" s="402"/>
      <c r="VOQ6" s="402"/>
      <c r="VOR6" s="402"/>
      <c r="VOS6" s="402"/>
      <c r="VOT6" s="402"/>
      <c r="VOU6" s="402"/>
      <c r="VOV6" s="402"/>
      <c r="VOW6" s="402"/>
      <c r="VOX6" s="402"/>
      <c r="VOY6" s="402"/>
      <c r="VOZ6" s="402"/>
      <c r="VPA6" s="402"/>
      <c r="VPB6" s="402"/>
      <c r="VPC6" s="402"/>
      <c r="VPD6" s="402"/>
      <c r="VPE6" s="402"/>
      <c r="VPF6" s="402"/>
      <c r="VPG6" s="402"/>
      <c r="VPH6" s="402"/>
      <c r="VPI6" s="402"/>
      <c r="VPJ6" s="402"/>
      <c r="VPK6" s="402"/>
      <c r="VPL6" s="402"/>
      <c r="VPM6" s="402"/>
      <c r="VPN6" s="402"/>
      <c r="VPO6" s="402"/>
      <c r="VPP6" s="402"/>
      <c r="VPQ6" s="402"/>
      <c r="VPR6" s="402"/>
      <c r="VPS6" s="402"/>
      <c r="VPT6" s="402"/>
      <c r="VPU6" s="402"/>
      <c r="VPV6" s="402"/>
      <c r="VPW6" s="402"/>
      <c r="VPX6" s="402"/>
      <c r="VPY6" s="402"/>
      <c r="VPZ6" s="402"/>
      <c r="VQA6" s="402"/>
      <c r="VQB6" s="402"/>
      <c r="VQC6" s="402"/>
      <c r="VQD6" s="402"/>
      <c r="VQE6" s="402"/>
      <c r="VQF6" s="402"/>
      <c r="VQG6" s="402"/>
      <c r="VQH6" s="402"/>
      <c r="VQI6" s="402"/>
      <c r="VQJ6" s="402"/>
      <c r="VQK6" s="402"/>
      <c r="VQL6" s="402"/>
      <c r="VQM6" s="402"/>
      <c r="VQN6" s="402"/>
      <c r="VQO6" s="402"/>
      <c r="VQP6" s="402"/>
      <c r="VQQ6" s="402"/>
      <c r="VQR6" s="402"/>
      <c r="VQS6" s="402"/>
      <c r="VQT6" s="402"/>
      <c r="VQU6" s="402"/>
      <c r="VQV6" s="402"/>
      <c r="VQW6" s="402"/>
      <c r="VQX6" s="402"/>
      <c r="VQY6" s="402"/>
      <c r="VQZ6" s="402"/>
      <c r="VRA6" s="402"/>
      <c r="VRB6" s="402"/>
      <c r="VRC6" s="402"/>
      <c r="VRD6" s="402"/>
      <c r="VRE6" s="402"/>
      <c r="VRF6" s="402"/>
      <c r="VRG6" s="402"/>
      <c r="VRH6" s="402"/>
      <c r="VRI6" s="402"/>
      <c r="VRJ6" s="402"/>
      <c r="VRK6" s="402"/>
      <c r="VRL6" s="402"/>
      <c r="VRM6" s="402"/>
      <c r="VRN6" s="402"/>
      <c r="VRO6" s="402"/>
      <c r="VRP6" s="402"/>
      <c r="VRQ6" s="402"/>
      <c r="VRR6" s="402"/>
      <c r="VRS6" s="402"/>
      <c r="VRT6" s="402"/>
      <c r="VRU6" s="402"/>
      <c r="VRV6" s="402"/>
      <c r="VRW6" s="402"/>
      <c r="VRX6" s="402"/>
      <c r="VRY6" s="402"/>
      <c r="VRZ6" s="402"/>
      <c r="VSA6" s="402"/>
      <c r="VSB6" s="402"/>
      <c r="VSC6" s="402"/>
      <c r="VSD6" s="402"/>
      <c r="VSE6" s="402"/>
      <c r="VSF6" s="402"/>
      <c r="VSG6" s="402"/>
      <c r="VSH6" s="402"/>
      <c r="VSI6" s="402"/>
      <c r="VSJ6" s="402"/>
      <c r="VSK6" s="402"/>
      <c r="VSL6" s="402"/>
      <c r="VSM6" s="402"/>
      <c r="VSN6" s="402"/>
      <c r="VSO6" s="402"/>
      <c r="VSP6" s="402"/>
      <c r="VSQ6" s="402"/>
      <c r="VSR6" s="402"/>
      <c r="VSS6" s="402"/>
      <c r="VST6" s="402"/>
      <c r="VSU6" s="402"/>
      <c r="VSV6" s="402"/>
      <c r="VSW6" s="402"/>
      <c r="VSX6" s="402"/>
      <c r="VSY6" s="402"/>
      <c r="VSZ6" s="402"/>
      <c r="VTA6" s="402"/>
      <c r="VTB6" s="402"/>
      <c r="VTC6" s="402"/>
      <c r="VTD6" s="402"/>
      <c r="VTE6" s="402"/>
      <c r="VTF6" s="402"/>
      <c r="VTG6" s="402"/>
      <c r="VTH6" s="402"/>
      <c r="VTI6" s="402"/>
      <c r="VTJ6" s="402"/>
      <c r="VTK6" s="402"/>
      <c r="VTL6" s="402"/>
      <c r="VTM6" s="402"/>
      <c r="VTN6" s="402"/>
      <c r="VTO6" s="402"/>
      <c r="VTP6" s="402"/>
      <c r="VTQ6" s="402"/>
      <c r="VTR6" s="402"/>
      <c r="VTS6" s="402"/>
      <c r="VTT6" s="402"/>
      <c r="VTU6" s="402"/>
      <c r="VTV6" s="402"/>
      <c r="VTW6" s="402"/>
      <c r="VTX6" s="402"/>
      <c r="VTY6" s="402"/>
      <c r="VTZ6" s="402"/>
      <c r="VUA6" s="402"/>
      <c r="VUB6" s="402"/>
      <c r="VUC6" s="402"/>
      <c r="VUD6" s="402"/>
      <c r="VUE6" s="402"/>
      <c r="VUF6" s="402"/>
      <c r="VUG6" s="402"/>
      <c r="VUH6" s="402"/>
      <c r="VUI6" s="402"/>
      <c r="VUJ6" s="402"/>
      <c r="VUK6" s="402"/>
      <c r="VUL6" s="402"/>
      <c r="VUM6" s="402"/>
      <c r="VUN6" s="402"/>
      <c r="VUO6" s="402"/>
      <c r="VUP6" s="402"/>
      <c r="VUQ6" s="402"/>
      <c r="VUR6" s="402"/>
      <c r="VUS6" s="402"/>
      <c r="VUT6" s="402"/>
      <c r="VUU6" s="402"/>
      <c r="VUV6" s="402"/>
      <c r="VUW6" s="402"/>
      <c r="VUX6" s="402"/>
      <c r="VUY6" s="402"/>
      <c r="VUZ6" s="402"/>
      <c r="VVA6" s="402"/>
      <c r="VVB6" s="402"/>
      <c r="VVC6" s="402"/>
      <c r="VVD6" s="402"/>
      <c r="VVE6" s="402"/>
      <c r="VVF6" s="402"/>
      <c r="VVG6" s="402"/>
      <c r="VVH6" s="402"/>
      <c r="VVI6" s="402"/>
      <c r="VVJ6" s="402"/>
      <c r="VVK6" s="402"/>
      <c r="VVL6" s="402"/>
      <c r="VVM6" s="402"/>
      <c r="VVN6" s="402"/>
      <c r="VVO6" s="402"/>
      <c r="VVP6" s="402"/>
      <c r="VVQ6" s="402"/>
      <c r="VVR6" s="402"/>
      <c r="VVS6" s="402"/>
      <c r="VVT6" s="402"/>
      <c r="VVU6" s="402"/>
      <c r="VVV6" s="402"/>
      <c r="VVW6" s="402"/>
      <c r="VVX6" s="402"/>
      <c r="VVY6" s="402"/>
      <c r="VVZ6" s="402"/>
      <c r="VWA6" s="402"/>
      <c r="VWB6" s="402"/>
      <c r="VWC6" s="402"/>
      <c r="VWD6" s="402"/>
      <c r="VWE6" s="402"/>
      <c r="VWF6" s="402"/>
      <c r="VWG6" s="402"/>
      <c r="VWH6" s="402"/>
      <c r="VWI6" s="402"/>
      <c r="VWJ6" s="402"/>
      <c r="VWK6" s="402"/>
      <c r="VWL6" s="402"/>
      <c r="VWM6" s="402"/>
      <c r="VWN6" s="402"/>
      <c r="VWO6" s="402"/>
      <c r="VWP6" s="402"/>
      <c r="VWQ6" s="402"/>
      <c r="VWR6" s="402"/>
      <c r="VWS6" s="402"/>
      <c r="VWT6" s="402"/>
      <c r="VWU6" s="402"/>
      <c r="VWV6" s="402"/>
      <c r="VWW6" s="402"/>
      <c r="VWX6" s="402"/>
      <c r="VWY6" s="402"/>
      <c r="VWZ6" s="402"/>
      <c r="VXA6" s="402"/>
      <c r="VXB6" s="402"/>
      <c r="VXC6" s="402"/>
      <c r="VXD6" s="402"/>
      <c r="VXE6" s="402"/>
      <c r="VXF6" s="402"/>
      <c r="VXG6" s="402"/>
      <c r="VXH6" s="402"/>
      <c r="VXI6" s="402"/>
      <c r="VXJ6" s="402"/>
      <c r="VXK6" s="402"/>
      <c r="VXL6" s="402"/>
      <c r="VXM6" s="402"/>
      <c r="VXN6" s="402"/>
      <c r="VXO6" s="402"/>
      <c r="VXP6" s="402"/>
      <c r="VXQ6" s="402"/>
      <c r="VXR6" s="402"/>
      <c r="VXS6" s="402"/>
      <c r="VXT6" s="402"/>
      <c r="VXU6" s="402"/>
      <c r="VXV6" s="402"/>
      <c r="VXW6" s="402"/>
      <c r="VXX6" s="402"/>
      <c r="VXY6" s="402"/>
      <c r="VXZ6" s="402"/>
      <c r="VYA6" s="402"/>
      <c r="VYB6" s="402"/>
      <c r="VYC6" s="402"/>
      <c r="VYD6" s="402"/>
      <c r="VYE6" s="402"/>
      <c r="VYF6" s="402"/>
      <c r="VYG6" s="402"/>
      <c r="VYH6" s="402"/>
      <c r="VYI6" s="402"/>
      <c r="VYJ6" s="402"/>
      <c r="VYK6" s="402"/>
      <c r="VYL6" s="402"/>
      <c r="VYM6" s="402"/>
      <c r="VYN6" s="402"/>
      <c r="VYO6" s="402"/>
      <c r="VYP6" s="402"/>
      <c r="VYQ6" s="402"/>
      <c r="VYR6" s="402"/>
      <c r="VYS6" s="402"/>
      <c r="VYT6" s="402"/>
      <c r="VYU6" s="402"/>
      <c r="VYV6" s="402"/>
      <c r="VYW6" s="402"/>
      <c r="VYX6" s="402"/>
      <c r="VYY6" s="402"/>
      <c r="VYZ6" s="402"/>
      <c r="VZA6" s="402"/>
      <c r="VZB6" s="402"/>
      <c r="VZC6" s="402"/>
      <c r="VZD6" s="402"/>
      <c r="VZE6" s="402"/>
      <c r="VZF6" s="402"/>
      <c r="VZG6" s="402"/>
      <c r="VZH6" s="402"/>
      <c r="VZI6" s="402"/>
      <c r="VZJ6" s="402"/>
      <c r="VZK6" s="402"/>
      <c r="VZL6" s="402"/>
      <c r="VZM6" s="402"/>
      <c r="VZN6" s="402"/>
      <c r="VZO6" s="402"/>
      <c r="VZP6" s="402"/>
      <c r="VZQ6" s="402"/>
      <c r="VZR6" s="402"/>
      <c r="VZS6" s="402"/>
      <c r="VZT6" s="402"/>
      <c r="VZU6" s="402"/>
      <c r="VZV6" s="402"/>
      <c r="VZW6" s="402"/>
      <c r="VZX6" s="402"/>
      <c r="VZY6" s="402"/>
      <c r="VZZ6" s="402"/>
      <c r="WAA6" s="402"/>
      <c r="WAB6" s="402"/>
      <c r="WAC6" s="402"/>
      <c r="WAD6" s="402"/>
      <c r="WAE6" s="402"/>
      <c r="WAF6" s="402"/>
      <c r="WAG6" s="402"/>
      <c r="WAH6" s="402"/>
      <c r="WAI6" s="402"/>
      <c r="WAJ6" s="402"/>
      <c r="WAK6" s="402"/>
      <c r="WAL6" s="402"/>
      <c r="WAM6" s="402"/>
      <c r="WAN6" s="402"/>
      <c r="WAO6" s="402"/>
      <c r="WAP6" s="402"/>
      <c r="WAQ6" s="402"/>
      <c r="WAR6" s="402"/>
      <c r="WAS6" s="402"/>
      <c r="WAT6" s="402"/>
      <c r="WAU6" s="402"/>
      <c r="WAV6" s="402"/>
      <c r="WAW6" s="402"/>
      <c r="WAX6" s="402"/>
      <c r="WAY6" s="402"/>
      <c r="WAZ6" s="402"/>
      <c r="WBA6" s="402"/>
      <c r="WBB6" s="402"/>
      <c r="WBC6" s="402"/>
      <c r="WBD6" s="402"/>
      <c r="WBE6" s="402"/>
      <c r="WBF6" s="402"/>
      <c r="WBG6" s="402"/>
      <c r="WBH6" s="402"/>
      <c r="WBI6" s="402"/>
      <c r="WBJ6" s="402"/>
      <c r="WBK6" s="402"/>
      <c r="WBL6" s="402"/>
      <c r="WBM6" s="402"/>
      <c r="WBN6" s="402"/>
      <c r="WBO6" s="402"/>
      <c r="WBP6" s="402"/>
      <c r="WBQ6" s="402"/>
      <c r="WBR6" s="402"/>
      <c r="WBS6" s="402"/>
      <c r="WBT6" s="402"/>
      <c r="WBU6" s="402"/>
      <c r="WBV6" s="402"/>
      <c r="WBW6" s="402"/>
      <c r="WBX6" s="402"/>
      <c r="WBY6" s="402"/>
      <c r="WBZ6" s="402"/>
      <c r="WCA6" s="402"/>
      <c r="WCB6" s="402"/>
      <c r="WCC6" s="402"/>
      <c r="WCD6" s="402"/>
      <c r="WCE6" s="402"/>
      <c r="WCF6" s="402"/>
      <c r="WCG6" s="402"/>
      <c r="WCH6" s="402"/>
      <c r="WCI6" s="402"/>
      <c r="WCJ6" s="402"/>
      <c r="WCK6" s="402"/>
      <c r="WCL6" s="402"/>
      <c r="WCM6" s="402"/>
      <c r="WCN6" s="402"/>
      <c r="WCO6" s="402"/>
      <c r="WCP6" s="402"/>
      <c r="WCQ6" s="402"/>
      <c r="WCR6" s="402"/>
      <c r="WCS6" s="402"/>
      <c r="WCT6" s="402"/>
      <c r="WCU6" s="402"/>
      <c r="WCV6" s="402"/>
      <c r="WCW6" s="402"/>
      <c r="WCX6" s="402"/>
      <c r="WCY6" s="402"/>
      <c r="WCZ6" s="402"/>
      <c r="WDA6" s="402"/>
      <c r="WDB6" s="402"/>
      <c r="WDC6" s="402"/>
      <c r="WDD6" s="402"/>
      <c r="WDE6" s="402"/>
      <c r="WDF6" s="402"/>
      <c r="WDG6" s="402"/>
      <c r="WDH6" s="402"/>
      <c r="WDI6" s="402"/>
      <c r="WDJ6" s="402"/>
      <c r="WDK6" s="402"/>
      <c r="WDL6" s="402"/>
      <c r="WDM6" s="402"/>
      <c r="WDN6" s="402"/>
      <c r="WDO6" s="402"/>
      <c r="WDP6" s="402"/>
      <c r="WDQ6" s="402"/>
      <c r="WDR6" s="402"/>
      <c r="WDS6" s="402"/>
      <c r="WDT6" s="402"/>
      <c r="WDU6" s="402"/>
      <c r="WDV6" s="402"/>
      <c r="WDW6" s="402"/>
      <c r="WDX6" s="402"/>
      <c r="WDY6" s="402"/>
      <c r="WDZ6" s="402"/>
      <c r="WEA6" s="402"/>
      <c r="WEB6" s="402"/>
      <c r="WEC6" s="402"/>
      <c r="WED6" s="402"/>
      <c r="WEE6" s="402"/>
      <c r="WEF6" s="402"/>
      <c r="WEG6" s="402"/>
      <c r="WEH6" s="402"/>
      <c r="WEI6" s="402"/>
      <c r="WEJ6" s="402"/>
      <c r="WEK6" s="402"/>
      <c r="WEL6" s="402"/>
      <c r="WEM6" s="402"/>
      <c r="WEN6" s="402"/>
      <c r="WEO6" s="402"/>
      <c r="WEP6" s="402"/>
      <c r="WEQ6" s="402"/>
      <c r="WER6" s="402"/>
      <c r="WES6" s="402"/>
      <c r="WET6" s="402"/>
      <c r="WEU6" s="402"/>
      <c r="WEV6" s="402"/>
      <c r="WEW6" s="402"/>
      <c r="WEX6" s="402"/>
      <c r="WEY6" s="402"/>
      <c r="WEZ6" s="402"/>
      <c r="WFA6" s="402"/>
      <c r="WFB6" s="402"/>
      <c r="WFC6" s="402"/>
      <c r="WFD6" s="402"/>
      <c r="WFE6" s="402"/>
      <c r="WFF6" s="402"/>
      <c r="WFG6" s="402"/>
      <c r="WFH6" s="402"/>
      <c r="WFI6" s="402"/>
      <c r="WFJ6" s="402"/>
      <c r="WFK6" s="402"/>
      <c r="WFL6" s="402"/>
      <c r="WFM6" s="402"/>
      <c r="WFN6" s="402"/>
      <c r="WFO6" s="402"/>
      <c r="WFP6" s="402"/>
      <c r="WFQ6" s="402"/>
      <c r="WFR6" s="402"/>
      <c r="WFS6" s="402"/>
      <c r="WFT6" s="402"/>
      <c r="WFU6" s="402"/>
      <c r="WFV6" s="402"/>
      <c r="WFW6" s="402"/>
      <c r="WFX6" s="402"/>
      <c r="WFY6" s="402"/>
      <c r="WFZ6" s="402"/>
      <c r="WGA6" s="402"/>
      <c r="WGB6" s="402"/>
      <c r="WGC6" s="402"/>
      <c r="WGD6" s="402"/>
      <c r="WGE6" s="402"/>
      <c r="WGF6" s="402"/>
      <c r="WGG6" s="402"/>
      <c r="WGH6" s="402"/>
      <c r="WGI6" s="402"/>
      <c r="WGJ6" s="402"/>
      <c r="WGK6" s="402"/>
      <c r="WGL6" s="402"/>
      <c r="WGM6" s="402"/>
      <c r="WGN6" s="402"/>
      <c r="WGO6" s="402"/>
      <c r="WGP6" s="402"/>
      <c r="WGQ6" s="402"/>
      <c r="WGR6" s="402"/>
      <c r="WGS6" s="402"/>
      <c r="WGT6" s="402"/>
      <c r="WGU6" s="402"/>
      <c r="WGV6" s="402"/>
      <c r="WGW6" s="402"/>
      <c r="WGX6" s="402"/>
      <c r="WGY6" s="402"/>
      <c r="WGZ6" s="402"/>
      <c r="WHA6" s="402"/>
      <c r="WHB6" s="402"/>
      <c r="WHC6" s="402"/>
      <c r="WHD6" s="402"/>
      <c r="WHE6" s="402"/>
      <c r="WHF6" s="402"/>
      <c r="WHG6" s="402"/>
      <c r="WHH6" s="402"/>
      <c r="WHI6" s="402"/>
      <c r="WHJ6" s="402"/>
      <c r="WHK6" s="402"/>
      <c r="WHL6" s="402"/>
      <c r="WHM6" s="402"/>
      <c r="WHN6" s="402"/>
      <c r="WHO6" s="402"/>
      <c r="WHP6" s="402"/>
      <c r="WHQ6" s="402"/>
      <c r="WHR6" s="402"/>
      <c r="WHS6" s="402"/>
      <c r="WHT6" s="402"/>
      <c r="WHU6" s="402"/>
      <c r="WHV6" s="402"/>
      <c r="WHW6" s="402"/>
      <c r="WHX6" s="402"/>
      <c r="WHY6" s="402"/>
      <c r="WHZ6" s="402"/>
      <c r="WIA6" s="402"/>
      <c r="WIB6" s="402"/>
      <c r="WIC6" s="402"/>
      <c r="WID6" s="402"/>
      <c r="WIE6" s="402"/>
      <c r="WIF6" s="402"/>
      <c r="WIG6" s="402"/>
      <c r="WIH6" s="402"/>
      <c r="WII6" s="402"/>
      <c r="WIJ6" s="402"/>
      <c r="WIK6" s="402"/>
      <c r="WIL6" s="402"/>
      <c r="WIM6" s="402"/>
      <c r="WIN6" s="402"/>
      <c r="WIO6" s="402"/>
      <c r="WIP6" s="402"/>
      <c r="WIQ6" s="402"/>
      <c r="WIR6" s="402"/>
      <c r="WIS6" s="402"/>
      <c r="WIT6" s="402"/>
      <c r="WIU6" s="402"/>
      <c r="WIV6" s="402"/>
      <c r="WIW6" s="402"/>
      <c r="WIX6" s="402"/>
      <c r="WIY6" s="402"/>
      <c r="WIZ6" s="402"/>
      <c r="WJA6" s="402"/>
      <c r="WJB6" s="402"/>
      <c r="WJC6" s="402"/>
      <c r="WJD6" s="402"/>
      <c r="WJE6" s="402"/>
      <c r="WJF6" s="402"/>
      <c r="WJG6" s="402"/>
      <c r="WJH6" s="402"/>
      <c r="WJI6" s="402"/>
      <c r="WJJ6" s="402"/>
      <c r="WJK6" s="402"/>
      <c r="WJL6" s="402"/>
      <c r="WJM6" s="402"/>
      <c r="WJN6" s="402"/>
      <c r="WJO6" s="402"/>
      <c r="WJP6" s="402"/>
      <c r="WJQ6" s="402"/>
      <c r="WJR6" s="402"/>
      <c r="WJS6" s="402"/>
      <c r="WJT6" s="402"/>
      <c r="WJU6" s="402"/>
      <c r="WJV6" s="402"/>
      <c r="WJW6" s="402"/>
      <c r="WJX6" s="402"/>
      <c r="WJY6" s="402"/>
      <c r="WJZ6" s="402"/>
      <c r="WKA6" s="402"/>
      <c r="WKB6" s="402"/>
      <c r="WKC6" s="402"/>
      <c r="WKD6" s="402"/>
      <c r="WKE6" s="402"/>
      <c r="WKF6" s="402"/>
      <c r="WKG6" s="402"/>
      <c r="WKH6" s="402"/>
      <c r="WKI6" s="402"/>
      <c r="WKJ6" s="402"/>
      <c r="WKK6" s="402"/>
      <c r="WKL6" s="402"/>
      <c r="WKM6" s="402"/>
      <c r="WKN6" s="402"/>
      <c r="WKO6" s="402"/>
      <c r="WKP6" s="402"/>
      <c r="WKQ6" s="402"/>
      <c r="WKR6" s="402"/>
      <c r="WKS6" s="402"/>
      <c r="WKT6" s="402"/>
      <c r="WKU6" s="402"/>
      <c r="WKV6" s="402"/>
      <c r="WKW6" s="402"/>
      <c r="WKX6" s="402"/>
      <c r="WKY6" s="402"/>
      <c r="WKZ6" s="402"/>
      <c r="WLA6" s="402"/>
      <c r="WLB6" s="402"/>
      <c r="WLC6" s="402"/>
      <c r="WLD6" s="402"/>
      <c r="WLE6" s="402"/>
      <c r="WLF6" s="402"/>
      <c r="WLG6" s="402"/>
      <c r="WLH6" s="402"/>
      <c r="WLI6" s="402"/>
      <c r="WLJ6" s="402"/>
      <c r="WLK6" s="402"/>
      <c r="WLL6" s="402"/>
      <c r="WLM6" s="402"/>
      <c r="WLN6" s="402"/>
      <c r="WLO6" s="402"/>
      <c r="WLP6" s="402"/>
      <c r="WLQ6" s="402"/>
      <c r="WLR6" s="402"/>
      <c r="WLS6" s="402"/>
      <c r="WLT6" s="402"/>
      <c r="WLU6" s="402"/>
      <c r="WLV6" s="402"/>
      <c r="WLW6" s="402"/>
      <c r="WLX6" s="402"/>
      <c r="WLY6" s="402"/>
      <c r="WLZ6" s="402"/>
      <c r="WMA6" s="402"/>
      <c r="WMB6" s="402"/>
      <c r="WMC6" s="402"/>
      <c r="WMD6" s="402"/>
      <c r="WME6" s="402"/>
      <c r="WMF6" s="402"/>
      <c r="WMG6" s="402"/>
      <c r="WMH6" s="402"/>
      <c r="WMI6" s="402"/>
      <c r="WMJ6" s="402"/>
      <c r="WMK6" s="402"/>
      <c r="WML6" s="402"/>
      <c r="WMM6" s="402"/>
      <c r="WMN6" s="402"/>
      <c r="WMO6" s="402"/>
      <c r="WMP6" s="402"/>
      <c r="WMQ6" s="402"/>
      <c r="WMR6" s="402"/>
      <c r="WMS6" s="402"/>
      <c r="WMT6" s="402"/>
      <c r="WMU6" s="402"/>
      <c r="WMV6" s="402"/>
      <c r="WMW6" s="402"/>
      <c r="WMX6" s="402"/>
      <c r="WMY6" s="402"/>
      <c r="WMZ6" s="402"/>
      <c r="WNA6" s="402"/>
      <c r="WNB6" s="402"/>
      <c r="WNC6" s="402"/>
      <c r="WND6" s="402"/>
      <c r="WNE6" s="402"/>
      <c r="WNF6" s="402"/>
      <c r="WNG6" s="402"/>
      <c r="WNH6" s="402"/>
      <c r="WNI6" s="402"/>
      <c r="WNJ6" s="402"/>
      <c r="WNK6" s="402"/>
      <c r="WNL6" s="402"/>
      <c r="WNM6" s="402"/>
      <c r="WNN6" s="402"/>
      <c r="WNO6" s="402"/>
      <c r="WNP6" s="402"/>
      <c r="WNQ6" s="402"/>
      <c r="WNR6" s="402"/>
      <c r="WNS6" s="402"/>
      <c r="WNT6" s="402"/>
      <c r="WNU6" s="402"/>
      <c r="WNV6" s="402"/>
      <c r="WNW6" s="402"/>
      <c r="WNX6" s="402"/>
      <c r="WNY6" s="402"/>
      <c r="WNZ6" s="402"/>
      <c r="WOA6" s="402"/>
      <c r="WOB6" s="402"/>
      <c r="WOC6" s="402"/>
      <c r="WOD6" s="402"/>
      <c r="WOE6" s="402"/>
      <c r="WOF6" s="402"/>
      <c r="WOG6" s="402"/>
      <c r="WOH6" s="402"/>
      <c r="WOI6" s="402"/>
      <c r="WOJ6" s="402"/>
      <c r="WOK6" s="402"/>
      <c r="WOL6" s="402"/>
      <c r="WOM6" s="402"/>
      <c r="WON6" s="402"/>
      <c r="WOO6" s="402"/>
      <c r="WOP6" s="402"/>
      <c r="WOQ6" s="402"/>
      <c r="WOR6" s="402"/>
      <c r="WOS6" s="402"/>
      <c r="WOT6" s="402"/>
      <c r="WOU6" s="402"/>
      <c r="WOV6" s="402"/>
      <c r="WOW6" s="402"/>
      <c r="WOX6" s="402"/>
      <c r="WOY6" s="402"/>
      <c r="WOZ6" s="402"/>
      <c r="WPA6" s="402"/>
      <c r="WPB6" s="402"/>
      <c r="WPC6" s="402"/>
      <c r="WPD6" s="402"/>
      <c r="WPE6" s="402"/>
      <c r="WPF6" s="402"/>
      <c r="WPG6" s="402"/>
      <c r="WPH6" s="402"/>
      <c r="WPI6" s="402"/>
      <c r="WPJ6" s="402"/>
      <c r="WPK6" s="402"/>
      <c r="WPL6" s="402"/>
      <c r="WPM6" s="402"/>
      <c r="WPN6" s="402"/>
      <c r="WPO6" s="402"/>
      <c r="WPP6" s="402"/>
      <c r="WPQ6" s="402"/>
      <c r="WPR6" s="402"/>
      <c r="WPS6" s="402"/>
      <c r="WPT6" s="402"/>
      <c r="WPU6" s="402"/>
      <c r="WPV6" s="402"/>
      <c r="WPW6" s="402"/>
      <c r="WPX6" s="402"/>
      <c r="WPY6" s="402"/>
      <c r="WPZ6" s="402"/>
      <c r="WQA6" s="402"/>
      <c r="WQB6" s="402"/>
      <c r="WQC6" s="402"/>
      <c r="WQD6" s="402"/>
      <c r="WQE6" s="402"/>
      <c r="WQF6" s="402"/>
      <c r="WQG6" s="402"/>
      <c r="WQH6" s="402"/>
      <c r="WQI6" s="402"/>
      <c r="WQJ6" s="402"/>
      <c r="WQK6" s="402"/>
      <c r="WQL6" s="402"/>
      <c r="WQM6" s="402"/>
      <c r="WQN6" s="402"/>
      <c r="WQO6" s="402"/>
      <c r="WQP6" s="402"/>
      <c r="WQQ6" s="402"/>
      <c r="WQR6" s="402"/>
      <c r="WQS6" s="402"/>
      <c r="WQT6" s="402"/>
      <c r="WQU6" s="402"/>
      <c r="WQV6" s="402"/>
      <c r="WQW6" s="402"/>
      <c r="WQX6" s="402"/>
      <c r="WQY6" s="402"/>
      <c r="WQZ6" s="402"/>
      <c r="WRA6" s="402"/>
      <c r="WRB6" s="402"/>
      <c r="WRC6" s="402"/>
      <c r="WRD6" s="402"/>
      <c r="WRE6" s="402"/>
      <c r="WRF6" s="402"/>
      <c r="WRG6" s="402"/>
      <c r="WRH6" s="402"/>
      <c r="WRI6" s="402"/>
      <c r="WRJ6" s="402"/>
      <c r="WRK6" s="402"/>
      <c r="WRL6" s="402"/>
      <c r="WRM6" s="402"/>
      <c r="WRN6" s="402"/>
      <c r="WRO6" s="402"/>
      <c r="WRP6" s="402"/>
      <c r="WRQ6" s="402"/>
      <c r="WRR6" s="402"/>
      <c r="WRS6" s="402"/>
      <c r="WRT6" s="402"/>
      <c r="WRU6" s="402"/>
      <c r="WRV6" s="402"/>
      <c r="WRW6" s="402"/>
      <c r="WRX6" s="402"/>
      <c r="WRY6" s="402"/>
      <c r="WRZ6" s="402"/>
      <c r="WSA6" s="402"/>
      <c r="WSB6" s="402"/>
      <c r="WSC6" s="402"/>
      <c r="WSD6" s="402"/>
      <c r="WSE6" s="402"/>
      <c r="WSF6" s="402"/>
      <c r="WSG6" s="402"/>
      <c r="WSH6" s="402"/>
      <c r="WSI6" s="402"/>
      <c r="WSJ6" s="402"/>
      <c r="WSK6" s="402"/>
      <c r="WSL6" s="402"/>
      <c r="WSM6" s="402"/>
      <c r="WSN6" s="402"/>
      <c r="WSO6" s="402"/>
      <c r="WSP6" s="402"/>
      <c r="WSQ6" s="402"/>
      <c r="WSR6" s="402"/>
      <c r="WSS6" s="402"/>
      <c r="WST6" s="402"/>
      <c r="WSU6" s="402"/>
      <c r="WSV6" s="402"/>
      <c r="WSW6" s="402"/>
      <c r="WSX6" s="402"/>
      <c r="WSY6" s="402"/>
      <c r="WSZ6" s="402"/>
      <c r="WTA6" s="402"/>
      <c r="WTB6" s="402"/>
      <c r="WTC6" s="402"/>
      <c r="WTD6" s="402"/>
      <c r="WTE6" s="402"/>
      <c r="WTF6" s="402"/>
      <c r="WTG6" s="402"/>
      <c r="WTH6" s="402"/>
      <c r="WTI6" s="402"/>
      <c r="WTJ6" s="402"/>
      <c r="WTK6" s="402"/>
      <c r="WTL6" s="402"/>
      <c r="WTM6" s="402"/>
      <c r="WTN6" s="402"/>
      <c r="WTO6" s="402"/>
      <c r="WTP6" s="402"/>
      <c r="WTQ6" s="402"/>
      <c r="WTR6" s="402"/>
      <c r="WTS6" s="402"/>
      <c r="WTT6" s="402"/>
      <c r="WTU6" s="402"/>
      <c r="WTV6" s="402"/>
      <c r="WTW6" s="402"/>
      <c r="WTX6" s="402"/>
      <c r="WTY6" s="402"/>
      <c r="WTZ6" s="402"/>
      <c r="WUA6" s="402"/>
      <c r="WUB6" s="402"/>
      <c r="WUC6" s="402"/>
      <c r="WUD6" s="402"/>
      <c r="WUE6" s="402"/>
      <c r="WUF6" s="402"/>
      <c r="WUG6" s="402"/>
      <c r="WUH6" s="402"/>
      <c r="WUI6" s="402"/>
      <c r="WUJ6" s="402"/>
      <c r="WUK6" s="402"/>
      <c r="WUL6" s="402"/>
      <c r="WUM6" s="402"/>
      <c r="WUN6" s="402"/>
      <c r="WUO6" s="402"/>
      <c r="WUP6" s="402"/>
      <c r="WUQ6" s="402"/>
      <c r="WUR6" s="402"/>
      <c r="WUS6" s="402"/>
      <c r="WUT6" s="402"/>
      <c r="WUU6" s="402"/>
      <c r="WUV6" s="402"/>
      <c r="WUW6" s="402"/>
      <c r="WUX6" s="402"/>
      <c r="WUY6" s="402"/>
      <c r="WUZ6" s="402"/>
      <c r="WVA6" s="402"/>
      <c r="WVB6" s="402"/>
      <c r="WVC6" s="402"/>
      <c r="WVD6" s="402"/>
      <c r="WVE6" s="402"/>
      <c r="WVF6" s="402"/>
      <c r="WVG6" s="402"/>
      <c r="WVH6" s="402"/>
      <c r="WVI6" s="402"/>
      <c r="WVJ6" s="402"/>
      <c r="WVK6" s="402"/>
      <c r="WVL6" s="402"/>
      <c r="WVM6" s="402"/>
      <c r="WVN6" s="402"/>
      <c r="WVO6" s="402"/>
      <c r="WVP6" s="402"/>
      <c r="WVQ6" s="402"/>
      <c r="WVR6" s="402"/>
      <c r="WVS6" s="402"/>
      <c r="WVT6" s="402"/>
      <c r="WVU6" s="402"/>
      <c r="WVV6" s="402"/>
      <c r="WVW6" s="402"/>
      <c r="WVX6" s="402"/>
      <c r="WVY6" s="402"/>
      <c r="WVZ6" s="402"/>
      <c r="WWA6" s="402"/>
      <c r="WWB6" s="402"/>
      <c r="WWC6" s="402"/>
      <c r="WWD6" s="402"/>
      <c r="WWE6" s="402"/>
      <c r="WWF6" s="402"/>
      <c r="WWG6" s="402"/>
      <c r="WWH6" s="402"/>
      <c r="WWI6" s="402"/>
      <c r="WWJ6" s="402"/>
      <c r="WWK6" s="402"/>
      <c r="WWL6" s="402"/>
      <c r="WWM6" s="402"/>
      <c r="WWN6" s="402"/>
      <c r="WWO6" s="402"/>
      <c r="WWP6" s="402"/>
      <c r="WWQ6" s="402"/>
      <c r="WWR6" s="402"/>
      <c r="WWS6" s="402"/>
      <c r="WWT6" s="402"/>
      <c r="WWU6" s="402"/>
      <c r="WWV6" s="402"/>
      <c r="WWW6" s="402"/>
      <c r="WWX6" s="402"/>
      <c r="WWY6" s="402"/>
      <c r="WWZ6" s="402"/>
      <c r="WXA6" s="402"/>
      <c r="WXB6" s="402"/>
      <c r="WXC6" s="402"/>
      <c r="WXD6" s="402"/>
      <c r="WXE6" s="402"/>
      <c r="WXF6" s="402"/>
      <c r="WXG6" s="402"/>
      <c r="WXH6" s="402"/>
      <c r="WXI6" s="402"/>
      <c r="WXJ6" s="402"/>
      <c r="WXK6" s="402"/>
      <c r="WXL6" s="402"/>
      <c r="WXM6" s="402"/>
      <c r="WXN6" s="402"/>
      <c r="WXO6" s="402"/>
      <c r="WXP6" s="402"/>
      <c r="WXQ6" s="402"/>
      <c r="WXR6" s="402"/>
      <c r="WXS6" s="402"/>
      <c r="WXT6" s="402"/>
      <c r="WXU6" s="402"/>
      <c r="WXV6" s="402"/>
      <c r="WXW6" s="402"/>
      <c r="WXX6" s="402"/>
      <c r="WXY6" s="402"/>
      <c r="WXZ6" s="402"/>
      <c r="WYA6" s="402"/>
      <c r="WYB6" s="402"/>
      <c r="WYC6" s="402"/>
      <c r="WYD6" s="402"/>
      <c r="WYE6" s="402"/>
      <c r="WYF6" s="402"/>
      <c r="WYG6" s="402"/>
      <c r="WYH6" s="402"/>
      <c r="WYI6" s="402"/>
      <c r="WYJ6" s="402"/>
      <c r="WYK6" s="402"/>
      <c r="WYL6" s="402"/>
      <c r="WYM6" s="402"/>
      <c r="WYN6" s="402"/>
      <c r="WYO6" s="402"/>
      <c r="WYP6" s="402"/>
      <c r="WYQ6" s="402"/>
      <c r="WYR6" s="402"/>
      <c r="WYS6" s="402"/>
      <c r="WYT6" s="402"/>
      <c r="WYU6" s="402"/>
      <c r="WYV6" s="402"/>
      <c r="WYW6" s="402"/>
      <c r="WYX6" s="402"/>
      <c r="WYY6" s="402"/>
      <c r="WYZ6" s="402"/>
      <c r="WZA6" s="402"/>
      <c r="WZB6" s="402"/>
      <c r="WZC6" s="402"/>
      <c r="WZD6" s="402"/>
      <c r="WZE6" s="402"/>
      <c r="WZF6" s="402"/>
      <c r="WZG6" s="402"/>
      <c r="WZH6" s="402"/>
      <c r="WZI6" s="402"/>
      <c r="WZJ6" s="402"/>
      <c r="WZK6" s="402"/>
      <c r="WZL6" s="402"/>
      <c r="WZM6" s="402"/>
      <c r="WZN6" s="402"/>
      <c r="WZO6" s="402"/>
      <c r="WZP6" s="402"/>
      <c r="WZQ6" s="402"/>
      <c r="WZR6" s="402"/>
      <c r="WZS6" s="402"/>
      <c r="WZT6" s="402"/>
      <c r="WZU6" s="402"/>
      <c r="WZV6" s="402"/>
      <c r="WZW6" s="402"/>
      <c r="WZX6" s="402"/>
      <c r="WZY6" s="402"/>
      <c r="WZZ6" s="402"/>
      <c r="XAA6" s="402"/>
      <c r="XAB6" s="402"/>
      <c r="XAC6" s="402"/>
      <c r="XAD6" s="402"/>
      <c r="XAE6" s="402"/>
      <c r="XAF6" s="402"/>
      <c r="XAG6" s="402"/>
      <c r="XAH6" s="402"/>
      <c r="XAI6" s="402"/>
      <c r="XAJ6" s="402"/>
      <c r="XAK6" s="402"/>
      <c r="XAL6" s="402"/>
      <c r="XAM6" s="402"/>
      <c r="XAN6" s="402"/>
      <c r="XAO6" s="402"/>
      <c r="XAP6" s="402"/>
      <c r="XAQ6" s="402"/>
      <c r="XAR6" s="402"/>
      <c r="XAS6" s="402"/>
      <c r="XAT6" s="402"/>
      <c r="XAU6" s="402"/>
      <c r="XAV6" s="402"/>
      <c r="XAW6" s="402"/>
      <c r="XAX6" s="402"/>
      <c r="XAY6" s="402"/>
      <c r="XAZ6" s="402"/>
      <c r="XBA6" s="402"/>
      <c r="XBB6" s="402"/>
      <c r="XBC6" s="402"/>
      <c r="XBD6" s="402"/>
      <c r="XBE6" s="402"/>
      <c r="XBF6" s="402"/>
      <c r="XBG6" s="402"/>
      <c r="XBH6" s="402"/>
      <c r="XBI6" s="402"/>
      <c r="XBJ6" s="402"/>
      <c r="XBK6" s="402"/>
      <c r="XBL6" s="402"/>
      <c r="XBM6" s="402"/>
      <c r="XBN6" s="402"/>
      <c r="XBO6" s="402"/>
      <c r="XBP6" s="402"/>
      <c r="XBQ6" s="402"/>
      <c r="XBR6" s="402"/>
      <c r="XBS6" s="402"/>
      <c r="XBT6" s="402"/>
      <c r="XBU6" s="402"/>
      <c r="XBV6" s="402"/>
      <c r="XBW6" s="402"/>
      <c r="XBX6" s="402"/>
      <c r="XBY6" s="402"/>
      <c r="XBZ6" s="402"/>
      <c r="XCA6" s="402"/>
      <c r="XCB6" s="402"/>
      <c r="XCC6" s="402"/>
      <c r="XCD6" s="402"/>
      <c r="XCE6" s="402"/>
      <c r="XCF6" s="402"/>
      <c r="XCG6" s="402"/>
      <c r="XCH6" s="402"/>
      <c r="XCI6" s="402"/>
      <c r="XCJ6" s="402"/>
      <c r="XCK6" s="402"/>
      <c r="XCL6" s="402"/>
      <c r="XCM6" s="402"/>
      <c r="XCN6" s="402"/>
      <c r="XCO6" s="402"/>
      <c r="XCP6" s="402"/>
      <c r="XCQ6" s="402"/>
      <c r="XCR6" s="402"/>
      <c r="XCS6" s="402"/>
      <c r="XCT6" s="402"/>
      <c r="XCU6" s="402"/>
      <c r="XCV6" s="402"/>
      <c r="XCW6" s="402"/>
      <c r="XCX6" s="402"/>
      <c r="XCY6" s="402"/>
      <c r="XCZ6" s="402"/>
      <c r="XDA6" s="402"/>
      <c r="XDB6" s="402"/>
      <c r="XDC6" s="402"/>
      <c r="XDD6" s="402"/>
      <c r="XDE6" s="402"/>
      <c r="XDF6" s="402"/>
      <c r="XDG6" s="402"/>
      <c r="XDH6" s="402"/>
      <c r="XDI6" s="402"/>
      <c r="XDJ6" s="402"/>
      <c r="XDK6" s="402"/>
      <c r="XDL6" s="402"/>
      <c r="XDM6" s="402"/>
      <c r="XDN6" s="402"/>
      <c r="XDO6" s="402"/>
      <c r="XDP6" s="402"/>
      <c r="XDQ6" s="402"/>
      <c r="XDR6" s="402"/>
      <c r="XDS6" s="402"/>
      <c r="XDT6" s="402"/>
      <c r="XDU6" s="402"/>
      <c r="XDV6" s="402"/>
    </row>
    <row r="7" spans="2:16350" ht="15.75" thickBot="1" x14ac:dyDescent="0.3">
      <c r="B7" s="226" t="s">
        <v>133</v>
      </c>
      <c r="C7" s="227">
        <v>10220.120000000001</v>
      </c>
      <c r="D7" s="227">
        <v>10550.12</v>
      </c>
      <c r="E7" s="227">
        <v>8860.1200000000008</v>
      </c>
      <c r="F7" s="227">
        <v>5558.12</v>
      </c>
      <c r="G7" s="227">
        <v>4780.12</v>
      </c>
      <c r="H7" s="227">
        <v>3952.12</v>
      </c>
      <c r="I7" s="227">
        <v>3952.12</v>
      </c>
      <c r="J7" s="227">
        <v>3839.62</v>
      </c>
      <c r="K7" s="227">
        <v>3219.6199999999994</v>
      </c>
      <c r="L7" s="227">
        <v>3219.6199999999994</v>
      </c>
      <c r="M7" s="227">
        <v>3219.6199999999994</v>
      </c>
      <c r="N7" s="227">
        <v>2889.6199999999994</v>
      </c>
      <c r="O7" s="227">
        <v>2889.6199999999994</v>
      </c>
      <c r="P7" s="227">
        <v>2244.02</v>
      </c>
      <c r="Q7" s="227">
        <v>2244.02</v>
      </c>
    </row>
    <row r="8" spans="2:16350" ht="15.75" thickBot="1" x14ac:dyDescent="0.3">
      <c r="B8" s="226" t="s">
        <v>123</v>
      </c>
      <c r="C8" s="227">
        <v>5378.3600000000006</v>
      </c>
      <c r="D8" s="227">
        <v>5378.3600000000006</v>
      </c>
      <c r="E8" s="227">
        <v>5378.3600000000006</v>
      </c>
      <c r="F8" s="227">
        <v>5498.3600000000006</v>
      </c>
      <c r="G8" s="227">
        <v>5498.3600000000006</v>
      </c>
      <c r="H8" s="227">
        <v>5498.3600000000006</v>
      </c>
      <c r="I8" s="227">
        <v>5498.3600000000006</v>
      </c>
      <c r="J8" s="227">
        <v>5498.3600000000006</v>
      </c>
      <c r="K8" s="227">
        <v>5498.3600000000006</v>
      </c>
      <c r="L8" s="227">
        <v>5498.3600000000006</v>
      </c>
      <c r="M8" s="227">
        <v>5498.3600000000006</v>
      </c>
      <c r="N8" s="227">
        <v>5498.3600000000006</v>
      </c>
      <c r="O8" s="227">
        <v>4798.3600000000006</v>
      </c>
      <c r="P8" s="227">
        <v>4098.3600000000006</v>
      </c>
      <c r="Q8" s="227">
        <v>4098.3600000000006</v>
      </c>
    </row>
    <row r="9" spans="2:16350" ht="15.75" thickBot="1" x14ac:dyDescent="0.3">
      <c r="B9" s="226" t="s">
        <v>135</v>
      </c>
      <c r="C9" s="227">
        <v>4424.2759999999998</v>
      </c>
      <c r="D9" s="227">
        <v>4367.0459999999994</v>
      </c>
      <c r="E9" s="227">
        <v>4367.0459999999994</v>
      </c>
      <c r="F9" s="227">
        <v>4311.0460000000003</v>
      </c>
      <c r="G9" s="227">
        <v>4311.0460000000003</v>
      </c>
      <c r="H9" s="227">
        <v>4225.0460000000003</v>
      </c>
      <c r="I9" s="227">
        <v>3846.6959999999995</v>
      </c>
      <c r="J9" s="227">
        <v>3819.2659999999996</v>
      </c>
      <c r="K9" s="227">
        <v>3803.2659999999996</v>
      </c>
      <c r="L9" s="227">
        <v>3789.2659999999996</v>
      </c>
      <c r="M9" s="227">
        <v>3596.2659999999996</v>
      </c>
      <c r="N9" s="227">
        <v>3596.2659999999996</v>
      </c>
      <c r="O9" s="227">
        <v>3596.2659999999996</v>
      </c>
      <c r="P9" s="227">
        <v>3596.2659999999996</v>
      </c>
      <c r="Q9" s="227">
        <v>3596.2659999999996</v>
      </c>
    </row>
    <row r="10" spans="2:16350" ht="15.75" thickBot="1" x14ac:dyDescent="0.3">
      <c r="B10" s="226" t="s">
        <v>125</v>
      </c>
      <c r="C10" s="227">
        <v>1365.4889999999991</v>
      </c>
      <c r="D10" s="227">
        <v>1365.4889999999991</v>
      </c>
      <c r="E10" s="227">
        <v>1418.338999999999</v>
      </c>
      <c r="F10" s="227">
        <v>1418.338999999999</v>
      </c>
      <c r="G10" s="227">
        <v>1418.338999999999</v>
      </c>
      <c r="H10" s="227">
        <v>1418.338999999999</v>
      </c>
      <c r="I10" s="227">
        <v>1386.838999999999</v>
      </c>
      <c r="J10" s="227">
        <v>1386.838999999999</v>
      </c>
      <c r="K10" s="227">
        <v>1355.3389999999988</v>
      </c>
      <c r="L10" s="227">
        <v>1355.3389999999988</v>
      </c>
      <c r="M10" s="227">
        <v>1355.3389999999988</v>
      </c>
      <c r="N10" s="227">
        <v>1355.3389999999988</v>
      </c>
      <c r="O10" s="227">
        <v>1355.3389999999988</v>
      </c>
      <c r="P10" s="227">
        <v>1355.3389999999988</v>
      </c>
      <c r="Q10" s="227">
        <v>1355.3389999999988</v>
      </c>
    </row>
    <row r="11" spans="2:16350" ht="15.75" thickBot="1" x14ac:dyDescent="0.3">
      <c r="B11" s="226" t="s">
        <v>1017</v>
      </c>
      <c r="C11" s="227">
        <v>580</v>
      </c>
      <c r="D11" s="227">
        <v>580</v>
      </c>
      <c r="E11" s="227">
        <v>580</v>
      </c>
      <c r="F11" s="227">
        <v>580</v>
      </c>
      <c r="G11" s="227">
        <v>580</v>
      </c>
      <c r="H11" s="227">
        <v>580</v>
      </c>
      <c r="I11" s="227">
        <v>580</v>
      </c>
      <c r="J11" s="227">
        <v>580</v>
      </c>
      <c r="K11" s="227">
        <v>580</v>
      </c>
      <c r="L11" s="227">
        <v>580</v>
      </c>
      <c r="M11" s="227">
        <v>580</v>
      </c>
      <c r="N11" s="227">
        <v>580</v>
      </c>
      <c r="O11" s="227">
        <v>580</v>
      </c>
      <c r="P11" s="227">
        <v>580</v>
      </c>
      <c r="Q11" s="227">
        <v>580</v>
      </c>
    </row>
    <row r="12" spans="2:16350" ht="15.75" thickBot="1" x14ac:dyDescent="0.3">
      <c r="B12" s="228" t="s">
        <v>524</v>
      </c>
      <c r="C12" s="227">
        <v>0</v>
      </c>
      <c r="D12" s="227">
        <v>0</v>
      </c>
      <c r="E12" s="227">
        <v>0</v>
      </c>
      <c r="F12" s="227">
        <v>10</v>
      </c>
      <c r="G12" s="227">
        <v>10</v>
      </c>
      <c r="H12" s="227">
        <v>10</v>
      </c>
      <c r="I12" s="227">
        <v>10</v>
      </c>
      <c r="J12" s="227">
        <v>10</v>
      </c>
      <c r="K12" s="227">
        <v>10</v>
      </c>
      <c r="L12" s="227">
        <v>10</v>
      </c>
      <c r="M12" s="227">
        <v>10</v>
      </c>
      <c r="N12" s="227">
        <v>10</v>
      </c>
      <c r="O12" s="227">
        <v>10</v>
      </c>
      <c r="P12" s="227">
        <v>10</v>
      </c>
      <c r="Q12" s="227">
        <v>10</v>
      </c>
    </row>
    <row r="13" spans="2:16350" ht="15.75" thickBot="1" x14ac:dyDescent="0.3">
      <c r="B13" s="224" t="s">
        <v>969</v>
      </c>
      <c r="C13" s="225">
        <v>21820.92208</v>
      </c>
      <c r="D13" s="225">
        <v>23920.418079999996</v>
      </c>
      <c r="E13" s="225">
        <v>27299.948079999995</v>
      </c>
      <c r="F13" s="225">
        <v>30163.789092959993</v>
      </c>
      <c r="G13" s="225">
        <v>33345.589092389993</v>
      </c>
      <c r="H13" s="225">
        <v>34904.649093729997</v>
      </c>
      <c r="I13" s="225">
        <v>36974.94208167</v>
      </c>
      <c r="J13" s="225">
        <v>39963.694647389995</v>
      </c>
      <c r="K13" s="225">
        <v>43376.854893120006</v>
      </c>
      <c r="L13" s="225">
        <v>45856.728163239997</v>
      </c>
      <c r="M13" s="225">
        <v>48406.158690680008</v>
      </c>
      <c r="N13" s="225">
        <v>50459.612761320008</v>
      </c>
      <c r="O13" s="225">
        <v>51919.912761309999</v>
      </c>
      <c r="P13" s="225">
        <v>53380.212761320006</v>
      </c>
      <c r="Q13" s="225">
        <v>54840.512761320002</v>
      </c>
    </row>
    <row r="14" spans="2:16350" ht="15.75" thickBot="1" x14ac:dyDescent="0.3">
      <c r="B14" s="229" t="s">
        <v>1018</v>
      </c>
      <c r="C14" s="227">
        <v>18394.24008</v>
      </c>
      <c r="D14" s="227">
        <v>19552.460079999997</v>
      </c>
      <c r="E14" s="227">
        <v>22931.990079999996</v>
      </c>
      <c r="F14" s="227">
        <v>25773.131092959993</v>
      </c>
      <c r="G14" s="227">
        <v>27421.931092389994</v>
      </c>
      <c r="H14" s="227">
        <v>28253.931093729992</v>
      </c>
      <c r="I14" s="227">
        <v>30291.620081669997</v>
      </c>
      <c r="J14" s="227">
        <v>31022.980081259993</v>
      </c>
      <c r="K14" s="227">
        <v>33359.579888840002</v>
      </c>
      <c r="L14" s="227">
        <v>35839.453158960001</v>
      </c>
      <c r="M14" s="227">
        <v>38388.883686400004</v>
      </c>
      <c r="N14" s="227">
        <v>40442.337757040004</v>
      </c>
      <c r="O14" s="227">
        <v>40542.33775703</v>
      </c>
      <c r="P14" s="227">
        <v>40642.337757040004</v>
      </c>
      <c r="Q14" s="227">
        <v>40742.337757040004</v>
      </c>
    </row>
    <row r="15" spans="2:16350" ht="15.75" thickBot="1" x14ac:dyDescent="0.3">
      <c r="B15" s="226" t="s">
        <v>1019</v>
      </c>
      <c r="C15" s="227">
        <v>12551.089999999998</v>
      </c>
      <c r="D15" s="227">
        <v>12565.589999999998</v>
      </c>
      <c r="E15" s="227">
        <v>12806.799999999997</v>
      </c>
      <c r="F15" s="227">
        <v>12825.531012959997</v>
      </c>
      <c r="G15" s="227">
        <v>12825.531012959997</v>
      </c>
      <c r="H15" s="227">
        <v>13280.531012959997</v>
      </c>
      <c r="I15" s="227">
        <v>15152.219999999996</v>
      </c>
      <c r="J15" s="227">
        <v>15729.579999999994</v>
      </c>
      <c r="K15" s="227">
        <v>16694.819999999996</v>
      </c>
      <c r="L15" s="227">
        <v>16694.819999999996</v>
      </c>
      <c r="M15" s="227">
        <v>16975.849999999999</v>
      </c>
      <c r="N15" s="227">
        <v>16975.849999999999</v>
      </c>
      <c r="O15" s="227">
        <v>16975.849999999999</v>
      </c>
      <c r="P15" s="227">
        <v>16975.849999999999</v>
      </c>
      <c r="Q15" s="227">
        <v>16975.849999999999</v>
      </c>
    </row>
    <row r="16" spans="2:16350" ht="15.75" thickBot="1" x14ac:dyDescent="0.3">
      <c r="B16" s="226" t="s">
        <v>1020</v>
      </c>
      <c r="C16" s="227">
        <v>3860.6650000000004</v>
      </c>
      <c r="D16" s="227">
        <v>4471.6650000000009</v>
      </c>
      <c r="E16" s="227">
        <v>5557.3650000000007</v>
      </c>
      <c r="F16" s="227">
        <v>8376.1550000000007</v>
      </c>
      <c r="G16" s="227">
        <v>9734.1550000000007</v>
      </c>
      <c r="H16" s="227">
        <v>9734.1550000000007</v>
      </c>
      <c r="I16" s="227">
        <v>9734.1550000000007</v>
      </c>
      <c r="J16" s="227">
        <v>9734.1550000000007</v>
      </c>
      <c r="K16" s="227">
        <v>10964.514807000001</v>
      </c>
      <c r="L16" s="227">
        <v>12593.245401000002</v>
      </c>
      <c r="M16" s="227">
        <v>13911.645929000002</v>
      </c>
      <c r="N16" s="227">
        <v>15101.100000000002</v>
      </c>
      <c r="O16" s="227">
        <v>15101.100000000002</v>
      </c>
      <c r="P16" s="227">
        <v>15101.100000000002</v>
      </c>
      <c r="Q16" s="227">
        <v>15101.100000000002</v>
      </c>
    </row>
    <row r="17" spans="2:17" ht="15.75" thickBot="1" x14ac:dyDescent="0.3">
      <c r="B17" s="226" t="s">
        <v>1021</v>
      </c>
      <c r="C17" s="227">
        <v>937.22</v>
      </c>
      <c r="D17" s="227">
        <v>939.22</v>
      </c>
      <c r="E17" s="227">
        <v>950.84</v>
      </c>
      <c r="F17" s="227">
        <v>977.46</v>
      </c>
      <c r="G17" s="227">
        <v>1201.4599993300001</v>
      </c>
      <c r="H17" s="227">
        <v>1455.4600006699998</v>
      </c>
      <c r="I17" s="227">
        <v>1521.46000177</v>
      </c>
      <c r="J17" s="227">
        <v>1575.46000134</v>
      </c>
      <c r="K17" s="227">
        <v>1616.4600019199997</v>
      </c>
      <c r="L17" s="227">
        <v>1642.4600019999998</v>
      </c>
      <c r="M17" s="227">
        <v>1697.4600021999997</v>
      </c>
      <c r="N17" s="227">
        <v>1760.4600020399998</v>
      </c>
      <c r="O17" s="227">
        <v>1760.4600020399998</v>
      </c>
      <c r="P17" s="227">
        <v>1760.4600020399998</v>
      </c>
      <c r="Q17" s="227">
        <v>1760.4600020399998</v>
      </c>
    </row>
    <row r="18" spans="2:17" ht="15.75" thickBot="1" x14ac:dyDescent="0.3">
      <c r="B18" s="226" t="s">
        <v>1022</v>
      </c>
      <c r="C18" s="227">
        <v>1031.2650800000001</v>
      </c>
      <c r="D18" s="227">
        <v>1561.9850799999997</v>
      </c>
      <c r="E18" s="227">
        <v>3602.9850799999999</v>
      </c>
      <c r="F18" s="227">
        <v>3579.9850799999999</v>
      </c>
      <c r="G18" s="227">
        <v>3646.7850801</v>
      </c>
      <c r="H18" s="227">
        <v>3769.7850801</v>
      </c>
      <c r="I18" s="227">
        <v>3869.7850798999998</v>
      </c>
      <c r="J18" s="227">
        <v>3969.7850799199996</v>
      </c>
      <c r="K18" s="227">
        <v>4069.7850799199996</v>
      </c>
      <c r="L18" s="227">
        <v>4894.9277559599996</v>
      </c>
      <c r="M18" s="227">
        <v>5789.9277552000003</v>
      </c>
      <c r="N18" s="227">
        <v>6590.9277550000015</v>
      </c>
      <c r="O18" s="227">
        <v>6690.9277549900007</v>
      </c>
      <c r="P18" s="227">
        <v>6790.9277550000015</v>
      </c>
      <c r="Q18" s="227">
        <v>6890.9277550000015</v>
      </c>
    </row>
    <row r="19" spans="2:17" ht="15.75" thickBot="1" x14ac:dyDescent="0.3">
      <c r="B19" s="226" t="s">
        <v>1023</v>
      </c>
      <c r="C19" s="227">
        <v>14</v>
      </c>
      <c r="D19" s="227">
        <v>14</v>
      </c>
      <c r="E19" s="227">
        <v>14</v>
      </c>
      <c r="F19" s="227">
        <v>14</v>
      </c>
      <c r="G19" s="227">
        <v>14</v>
      </c>
      <c r="H19" s="227">
        <v>14</v>
      </c>
      <c r="I19" s="227">
        <v>14</v>
      </c>
      <c r="J19" s="227">
        <v>14</v>
      </c>
      <c r="K19" s="227">
        <v>14</v>
      </c>
      <c r="L19" s="227">
        <v>14</v>
      </c>
      <c r="M19" s="227">
        <v>14</v>
      </c>
      <c r="N19" s="227">
        <v>14</v>
      </c>
      <c r="O19" s="227">
        <v>14</v>
      </c>
      <c r="P19" s="227">
        <v>14</v>
      </c>
      <c r="Q19" s="227">
        <v>14</v>
      </c>
    </row>
    <row r="20" spans="2:17" ht="15.75" thickBot="1" x14ac:dyDescent="0.3">
      <c r="B20" s="229" t="s">
        <v>1024</v>
      </c>
      <c r="C20" s="227">
        <v>3426.6820000000002</v>
      </c>
      <c r="D20" s="227">
        <v>4367.9580000000005</v>
      </c>
      <c r="E20" s="227">
        <v>4367.9580000000005</v>
      </c>
      <c r="F20" s="227">
        <v>4390.6580000000004</v>
      </c>
      <c r="G20" s="227">
        <v>5923.6580000000004</v>
      </c>
      <c r="H20" s="227">
        <v>6650.7180000000008</v>
      </c>
      <c r="I20" s="227">
        <v>6683.322000000001</v>
      </c>
      <c r="J20" s="227">
        <v>8940.7145661300019</v>
      </c>
      <c r="K20" s="227">
        <v>10017.27500428</v>
      </c>
      <c r="L20" s="227">
        <v>10017.27500428</v>
      </c>
      <c r="M20" s="227">
        <v>10017.27500428</v>
      </c>
      <c r="N20" s="227">
        <v>10017.27500428</v>
      </c>
      <c r="O20" s="227">
        <v>11377.575004280001</v>
      </c>
      <c r="P20" s="227">
        <v>12737.875004280002</v>
      </c>
      <c r="Q20" s="227">
        <v>14098.175004280001</v>
      </c>
    </row>
    <row r="21" spans="2:17" ht="15.75" thickBot="1" x14ac:dyDescent="0.3">
      <c r="B21" s="226" t="s">
        <v>1025</v>
      </c>
      <c r="C21" s="227">
        <v>1620</v>
      </c>
      <c r="D21" s="227">
        <v>1620</v>
      </c>
      <c r="E21" s="227">
        <v>1620</v>
      </c>
      <c r="F21" s="227">
        <v>1620</v>
      </c>
      <c r="G21" s="227">
        <v>1620</v>
      </c>
      <c r="H21" s="227">
        <v>1620</v>
      </c>
      <c r="I21" s="227">
        <v>1620</v>
      </c>
      <c r="J21" s="227">
        <v>1620</v>
      </c>
      <c r="K21" s="227">
        <v>1620</v>
      </c>
      <c r="L21" s="227">
        <v>1620</v>
      </c>
      <c r="M21" s="227">
        <v>1620</v>
      </c>
      <c r="N21" s="227">
        <v>1620</v>
      </c>
      <c r="O21" s="227">
        <v>2980.3</v>
      </c>
      <c r="P21" s="227">
        <v>4340.6000000000004</v>
      </c>
      <c r="Q21" s="227">
        <v>5700.9000000000005</v>
      </c>
    </row>
    <row r="22" spans="2:17" ht="15.75" thickBot="1" x14ac:dyDescent="0.3">
      <c r="B22" s="226" t="s">
        <v>1026</v>
      </c>
      <c r="C22" s="227">
        <v>703.55000000000018</v>
      </c>
      <c r="D22" s="227">
        <v>703.55000000000018</v>
      </c>
      <c r="E22" s="227">
        <v>703.55000000000018</v>
      </c>
      <c r="F22" s="227">
        <v>703.55000000000018</v>
      </c>
      <c r="G22" s="227">
        <v>703.55000000000018</v>
      </c>
      <c r="H22" s="227">
        <v>703.55000000000018</v>
      </c>
      <c r="I22" s="227">
        <v>703.55000000000018</v>
      </c>
      <c r="J22" s="227">
        <v>733.55000000000018</v>
      </c>
      <c r="K22" s="227">
        <v>763.55000000000018</v>
      </c>
      <c r="L22" s="227">
        <v>763.55000000000018</v>
      </c>
      <c r="M22" s="227">
        <v>763.55000000000018</v>
      </c>
      <c r="N22" s="227">
        <v>763.55000000000018</v>
      </c>
      <c r="O22" s="227">
        <v>763.55000000000018</v>
      </c>
      <c r="P22" s="227">
        <v>763.55000000000018</v>
      </c>
      <c r="Q22" s="227">
        <v>763.55000000000018</v>
      </c>
    </row>
    <row r="23" spans="2:17" ht="15.75" thickBot="1" x14ac:dyDescent="0.3">
      <c r="B23" s="226" t="s">
        <v>1027</v>
      </c>
      <c r="C23" s="227">
        <v>1096.5239999999999</v>
      </c>
      <c r="D23" s="227">
        <v>2037.8</v>
      </c>
      <c r="E23" s="227">
        <v>2037.8</v>
      </c>
      <c r="F23" s="227">
        <v>2060.5</v>
      </c>
      <c r="G23" s="227">
        <v>3593.5</v>
      </c>
      <c r="H23" s="227">
        <v>4320.5600000000004</v>
      </c>
      <c r="I23" s="227">
        <v>4353.1640000000007</v>
      </c>
      <c r="J23" s="227">
        <v>6580.5565661300006</v>
      </c>
      <c r="K23" s="227">
        <v>7627.1170042800004</v>
      </c>
      <c r="L23" s="227">
        <v>7627.1170042800004</v>
      </c>
      <c r="M23" s="227">
        <v>7627.1170042800004</v>
      </c>
      <c r="N23" s="227">
        <v>7627.1170042800004</v>
      </c>
      <c r="O23" s="227">
        <v>7627.1170042800004</v>
      </c>
      <c r="P23" s="227">
        <v>7627.1170042800004</v>
      </c>
      <c r="Q23" s="227">
        <v>7627.1170042800004</v>
      </c>
    </row>
    <row r="24" spans="2:17" ht="15.75" thickBot="1" x14ac:dyDescent="0.3">
      <c r="B24" s="226" t="s">
        <v>1028</v>
      </c>
      <c r="C24" s="227">
        <v>6.6079999999999997</v>
      </c>
      <c r="D24" s="227">
        <v>6.6079999999999997</v>
      </c>
      <c r="E24" s="227">
        <v>6.6079999999999997</v>
      </c>
      <c r="F24" s="227">
        <v>6.6079999999999997</v>
      </c>
      <c r="G24" s="227">
        <v>6.6079999999999997</v>
      </c>
      <c r="H24" s="227">
        <v>6.6079999999999997</v>
      </c>
      <c r="I24" s="227">
        <v>6.6079999999999997</v>
      </c>
      <c r="J24" s="227">
        <v>6.6079999999999997</v>
      </c>
      <c r="K24" s="227">
        <v>6.6079999999999997</v>
      </c>
      <c r="L24" s="227">
        <v>6.6079999999999997</v>
      </c>
      <c r="M24" s="227">
        <v>6.6079999999999997</v>
      </c>
      <c r="N24" s="227">
        <v>6.6079999999999997</v>
      </c>
      <c r="O24" s="227">
        <v>6.6079999999999997</v>
      </c>
      <c r="P24" s="227">
        <v>6.6079999999999997</v>
      </c>
      <c r="Q24" s="227">
        <v>6.6079999999999997</v>
      </c>
    </row>
    <row r="25" spans="2:17" ht="15.75" thickBot="1" x14ac:dyDescent="0.3">
      <c r="B25" s="338" t="s">
        <v>1029</v>
      </c>
      <c r="C25" s="225">
        <v>70376.226079999993</v>
      </c>
      <c r="D25" s="225">
        <v>76472.472080000007</v>
      </c>
      <c r="E25" s="225">
        <v>80475.372080000001</v>
      </c>
      <c r="F25" s="225">
        <v>85560.913092960007</v>
      </c>
      <c r="G25" s="225">
        <v>90998.283092389989</v>
      </c>
      <c r="H25" s="225">
        <v>91180.833093730005</v>
      </c>
      <c r="I25" s="225">
        <v>92841.276081669988</v>
      </c>
      <c r="J25" s="225">
        <v>95690.098647389997</v>
      </c>
      <c r="K25" s="225">
        <v>98435.758893120015</v>
      </c>
      <c r="L25" s="225">
        <v>100901.63216323999</v>
      </c>
      <c r="M25" s="225">
        <v>103321.09269068</v>
      </c>
      <c r="N25" s="225">
        <v>105161.54676132</v>
      </c>
      <c r="O25" s="225">
        <v>106562.08676131</v>
      </c>
      <c r="P25" s="225">
        <v>107277.78676132001</v>
      </c>
      <c r="Q25" s="225">
        <v>109367.16676132</v>
      </c>
    </row>
    <row r="26" spans="2:17" ht="15.75" thickBot="1" x14ac:dyDescent="0.3">
      <c r="B26" s="407" t="s">
        <v>1330</v>
      </c>
      <c r="C26" s="407"/>
      <c r="D26" s="407"/>
      <c r="E26" s="407"/>
      <c r="F26" s="407"/>
      <c r="G26" s="407"/>
      <c r="H26" s="407"/>
      <c r="I26" s="407"/>
      <c r="J26" s="407"/>
      <c r="K26" s="407"/>
      <c r="L26" s="407"/>
      <c r="M26" s="407"/>
      <c r="N26" s="407"/>
      <c r="O26" s="407"/>
      <c r="P26" s="407"/>
      <c r="Q26" s="407"/>
    </row>
    <row r="27" spans="2:17" x14ac:dyDescent="0.25">
      <c r="B27" s="407" t="s">
        <v>62</v>
      </c>
      <c r="C27" s="407"/>
      <c r="D27" s="407"/>
      <c r="E27" s="407"/>
      <c r="F27" s="407"/>
      <c r="G27" s="407"/>
      <c r="H27" s="407"/>
      <c r="I27" s="407"/>
      <c r="J27" s="407"/>
      <c r="K27" s="407"/>
      <c r="L27" s="407"/>
      <c r="M27" s="407"/>
      <c r="N27" s="407"/>
      <c r="O27" s="407"/>
      <c r="P27" s="407"/>
      <c r="Q27" s="407"/>
    </row>
    <row r="28" spans="2:17" x14ac:dyDescent="0.25">
      <c r="C28" s="230"/>
    </row>
    <row r="29" spans="2:17" x14ac:dyDescent="0.25">
      <c r="C29" s="5"/>
      <c r="D29" s="5"/>
      <c r="E29" s="5"/>
      <c r="F29" s="5"/>
      <c r="G29" s="5"/>
      <c r="H29" s="5"/>
      <c r="I29" s="5"/>
      <c r="J29" s="5"/>
      <c r="K29" s="5"/>
      <c r="L29" s="5"/>
      <c r="M29" s="5"/>
      <c r="N29" s="5"/>
      <c r="O29" s="5"/>
      <c r="P29" s="5"/>
      <c r="Q29" s="5"/>
    </row>
  </sheetData>
  <mergeCells count="9284">
    <mergeCell ref="B26:Q26"/>
    <mergeCell ref="B27:Q27"/>
    <mergeCell ref="XDQ5:XDQ6"/>
    <mergeCell ref="XDR5:XDR6"/>
    <mergeCell ref="XDS5:XDS6"/>
    <mergeCell ref="XDT5:XDT6"/>
    <mergeCell ref="XDU5:XDU6"/>
    <mergeCell ref="XDV5:XDV6"/>
    <mergeCell ref="XDK5:XDK6"/>
    <mergeCell ref="XDL5:XDL6"/>
    <mergeCell ref="XDM5:XDM6"/>
    <mergeCell ref="XDN5:XDN6"/>
    <mergeCell ref="XDO5:XDO6"/>
    <mergeCell ref="XDP5:XDP6"/>
    <mergeCell ref="XDE5:XDE6"/>
    <mergeCell ref="XDF5:XDF6"/>
    <mergeCell ref="XDG5:XDG6"/>
    <mergeCell ref="XDH5:XDH6"/>
    <mergeCell ref="XDI5:XDI6"/>
    <mergeCell ref="XDJ5:XDJ6"/>
    <mergeCell ref="XCY5:XCY6"/>
    <mergeCell ref="XCZ5:XCZ6"/>
    <mergeCell ref="XDA5:XDA6"/>
    <mergeCell ref="XDB5:XDB6"/>
    <mergeCell ref="XDC5:XDC6"/>
    <mergeCell ref="XDD5:XDD6"/>
    <mergeCell ref="XCS5:XCS6"/>
    <mergeCell ref="XCT5:XCT6"/>
    <mergeCell ref="XCU5:XCU6"/>
    <mergeCell ref="XCV5:XCV6"/>
    <mergeCell ref="XCW5:XCW6"/>
    <mergeCell ref="XCX5:XCX6"/>
    <mergeCell ref="XCM5:XCM6"/>
    <mergeCell ref="XCN5:XCN6"/>
    <mergeCell ref="XCO5:XCO6"/>
    <mergeCell ref="XCP5:XCP6"/>
    <mergeCell ref="XCQ5:XCQ6"/>
    <mergeCell ref="XCR5:XCR6"/>
    <mergeCell ref="XCG5:XCG6"/>
    <mergeCell ref="XCH5:XCH6"/>
    <mergeCell ref="XCI5:XCI6"/>
    <mergeCell ref="XCJ5:XCJ6"/>
    <mergeCell ref="XCK5:XCK6"/>
    <mergeCell ref="XCL5:XCL6"/>
    <mergeCell ref="XCA5:XCA6"/>
    <mergeCell ref="XCB5:XCB6"/>
    <mergeCell ref="XCC5:XCC6"/>
    <mergeCell ref="XCD5:XCD6"/>
    <mergeCell ref="XCE5:XCE6"/>
    <mergeCell ref="XCF5:XCF6"/>
    <mergeCell ref="XBU5:XBU6"/>
    <mergeCell ref="XBV5:XBV6"/>
    <mergeCell ref="XBW5:XBW6"/>
    <mergeCell ref="XBX5:XBX6"/>
    <mergeCell ref="XBY5:XBY6"/>
    <mergeCell ref="XBZ5:XBZ6"/>
    <mergeCell ref="XBO5:XBO6"/>
    <mergeCell ref="XBP5:XBP6"/>
    <mergeCell ref="XBQ5:XBQ6"/>
    <mergeCell ref="XBR5:XBR6"/>
    <mergeCell ref="XBS5:XBS6"/>
    <mergeCell ref="XBT5:XBT6"/>
    <mergeCell ref="XBI5:XBI6"/>
    <mergeCell ref="XBJ5:XBJ6"/>
    <mergeCell ref="XBK5:XBK6"/>
    <mergeCell ref="XBL5:XBL6"/>
    <mergeCell ref="XBM5:XBM6"/>
    <mergeCell ref="XBN5:XBN6"/>
    <mergeCell ref="XBC5:XBC6"/>
    <mergeCell ref="XBD5:XBD6"/>
    <mergeCell ref="XBE5:XBE6"/>
    <mergeCell ref="XBF5:XBF6"/>
    <mergeCell ref="XBG5:XBG6"/>
    <mergeCell ref="XBH5:XBH6"/>
    <mergeCell ref="XAW5:XAW6"/>
    <mergeCell ref="XAX5:XAX6"/>
    <mergeCell ref="XAY5:XAY6"/>
    <mergeCell ref="XAZ5:XAZ6"/>
    <mergeCell ref="XBA5:XBA6"/>
    <mergeCell ref="XBB5:XBB6"/>
    <mergeCell ref="XAQ5:XAQ6"/>
    <mergeCell ref="XAR5:XAR6"/>
    <mergeCell ref="XAS5:XAS6"/>
    <mergeCell ref="XAT5:XAT6"/>
    <mergeCell ref="XAU5:XAU6"/>
    <mergeCell ref="XAV5:XAV6"/>
    <mergeCell ref="XAK5:XAK6"/>
    <mergeCell ref="XAL5:XAL6"/>
    <mergeCell ref="XAM5:XAM6"/>
    <mergeCell ref="XAN5:XAN6"/>
    <mergeCell ref="XAO5:XAO6"/>
    <mergeCell ref="XAP5:XAP6"/>
    <mergeCell ref="XAE5:XAE6"/>
    <mergeCell ref="XAF5:XAF6"/>
    <mergeCell ref="XAG5:XAG6"/>
    <mergeCell ref="XAH5:XAH6"/>
    <mergeCell ref="XAI5:XAI6"/>
    <mergeCell ref="XAJ5:XAJ6"/>
    <mergeCell ref="WZY5:WZY6"/>
    <mergeCell ref="WZZ5:WZZ6"/>
    <mergeCell ref="XAA5:XAA6"/>
    <mergeCell ref="XAB5:XAB6"/>
    <mergeCell ref="XAC5:XAC6"/>
    <mergeCell ref="XAD5:XAD6"/>
    <mergeCell ref="WZS5:WZS6"/>
    <mergeCell ref="WZT5:WZT6"/>
    <mergeCell ref="WZU5:WZU6"/>
    <mergeCell ref="WZV5:WZV6"/>
    <mergeCell ref="WZW5:WZW6"/>
    <mergeCell ref="WZX5:WZX6"/>
    <mergeCell ref="WZM5:WZM6"/>
    <mergeCell ref="WZN5:WZN6"/>
    <mergeCell ref="WZO5:WZO6"/>
    <mergeCell ref="WZP5:WZP6"/>
    <mergeCell ref="WZQ5:WZQ6"/>
    <mergeCell ref="WZR5:WZR6"/>
    <mergeCell ref="WZG5:WZG6"/>
    <mergeCell ref="WZH5:WZH6"/>
    <mergeCell ref="WZI5:WZI6"/>
    <mergeCell ref="WZJ5:WZJ6"/>
    <mergeCell ref="WZK5:WZK6"/>
    <mergeCell ref="WZL5:WZL6"/>
    <mergeCell ref="WZA5:WZA6"/>
    <mergeCell ref="WZB5:WZB6"/>
    <mergeCell ref="WZC5:WZC6"/>
    <mergeCell ref="WZD5:WZD6"/>
    <mergeCell ref="WZE5:WZE6"/>
    <mergeCell ref="WZF5:WZF6"/>
    <mergeCell ref="WYU5:WYU6"/>
    <mergeCell ref="WYV5:WYV6"/>
    <mergeCell ref="WYW5:WYW6"/>
    <mergeCell ref="WYX5:WYX6"/>
    <mergeCell ref="WYY5:WYY6"/>
    <mergeCell ref="WYZ5:WYZ6"/>
    <mergeCell ref="WYO5:WYO6"/>
    <mergeCell ref="WYP5:WYP6"/>
    <mergeCell ref="WYQ5:WYQ6"/>
    <mergeCell ref="WYR5:WYR6"/>
    <mergeCell ref="WYS5:WYS6"/>
    <mergeCell ref="WYT5:WYT6"/>
    <mergeCell ref="WYI5:WYI6"/>
    <mergeCell ref="WYJ5:WYJ6"/>
    <mergeCell ref="WYK5:WYK6"/>
    <mergeCell ref="WYL5:WYL6"/>
    <mergeCell ref="WYM5:WYM6"/>
    <mergeCell ref="WYN5:WYN6"/>
    <mergeCell ref="WYC5:WYC6"/>
    <mergeCell ref="WYD5:WYD6"/>
    <mergeCell ref="WYE5:WYE6"/>
    <mergeCell ref="WYF5:WYF6"/>
    <mergeCell ref="WYG5:WYG6"/>
    <mergeCell ref="WYH5:WYH6"/>
    <mergeCell ref="WXW5:WXW6"/>
    <mergeCell ref="WXX5:WXX6"/>
    <mergeCell ref="WXY5:WXY6"/>
    <mergeCell ref="WXZ5:WXZ6"/>
    <mergeCell ref="WYA5:WYA6"/>
    <mergeCell ref="WYB5:WYB6"/>
    <mergeCell ref="WXQ5:WXQ6"/>
    <mergeCell ref="WXR5:WXR6"/>
    <mergeCell ref="WXS5:WXS6"/>
    <mergeCell ref="WXT5:WXT6"/>
    <mergeCell ref="WXU5:WXU6"/>
    <mergeCell ref="WXV5:WXV6"/>
    <mergeCell ref="WXK5:WXK6"/>
    <mergeCell ref="WXL5:WXL6"/>
    <mergeCell ref="WXM5:WXM6"/>
    <mergeCell ref="WXN5:WXN6"/>
    <mergeCell ref="WXO5:WXO6"/>
    <mergeCell ref="WXP5:WXP6"/>
    <mergeCell ref="WXE5:WXE6"/>
    <mergeCell ref="WXF5:WXF6"/>
    <mergeCell ref="WXG5:WXG6"/>
    <mergeCell ref="WXH5:WXH6"/>
    <mergeCell ref="WXI5:WXI6"/>
    <mergeCell ref="WXJ5:WXJ6"/>
    <mergeCell ref="WWY5:WWY6"/>
    <mergeCell ref="WWZ5:WWZ6"/>
    <mergeCell ref="WXA5:WXA6"/>
    <mergeCell ref="WXB5:WXB6"/>
    <mergeCell ref="WXC5:WXC6"/>
    <mergeCell ref="WXD5:WXD6"/>
    <mergeCell ref="WWS5:WWS6"/>
    <mergeCell ref="WWT5:WWT6"/>
    <mergeCell ref="WWU5:WWU6"/>
    <mergeCell ref="WWV5:WWV6"/>
    <mergeCell ref="WWW5:WWW6"/>
    <mergeCell ref="WWX5:WWX6"/>
    <mergeCell ref="WWM5:WWM6"/>
    <mergeCell ref="WWN5:WWN6"/>
    <mergeCell ref="WWO5:WWO6"/>
    <mergeCell ref="WWP5:WWP6"/>
    <mergeCell ref="WWQ5:WWQ6"/>
    <mergeCell ref="WWR5:WWR6"/>
    <mergeCell ref="WWG5:WWG6"/>
    <mergeCell ref="WWH5:WWH6"/>
    <mergeCell ref="WWI5:WWI6"/>
    <mergeCell ref="WWJ5:WWJ6"/>
    <mergeCell ref="WWK5:WWK6"/>
    <mergeCell ref="WWL5:WWL6"/>
    <mergeCell ref="WWA5:WWA6"/>
    <mergeCell ref="WWB5:WWB6"/>
    <mergeCell ref="WWC5:WWC6"/>
    <mergeCell ref="WWD5:WWD6"/>
    <mergeCell ref="WWE5:WWE6"/>
    <mergeCell ref="WWF5:WWF6"/>
    <mergeCell ref="WVU5:WVU6"/>
    <mergeCell ref="WVV5:WVV6"/>
    <mergeCell ref="WVW5:WVW6"/>
    <mergeCell ref="WVX5:WVX6"/>
    <mergeCell ref="WVY5:WVY6"/>
    <mergeCell ref="WVZ5:WVZ6"/>
    <mergeCell ref="WVO5:WVO6"/>
    <mergeCell ref="WVP5:WVP6"/>
    <mergeCell ref="WVQ5:WVQ6"/>
    <mergeCell ref="WVR5:WVR6"/>
    <mergeCell ref="WVS5:WVS6"/>
    <mergeCell ref="WVT5:WVT6"/>
    <mergeCell ref="WVI5:WVI6"/>
    <mergeCell ref="WVJ5:WVJ6"/>
    <mergeCell ref="WVK5:WVK6"/>
    <mergeCell ref="WVL5:WVL6"/>
    <mergeCell ref="WVM5:WVM6"/>
    <mergeCell ref="WVN5:WVN6"/>
    <mergeCell ref="WVC5:WVC6"/>
    <mergeCell ref="WVD5:WVD6"/>
    <mergeCell ref="WVE5:WVE6"/>
    <mergeCell ref="WVF5:WVF6"/>
    <mergeCell ref="WVG5:WVG6"/>
    <mergeCell ref="WVH5:WVH6"/>
    <mergeCell ref="WUW5:WUW6"/>
    <mergeCell ref="WUX5:WUX6"/>
    <mergeCell ref="WUY5:WUY6"/>
    <mergeCell ref="WUZ5:WUZ6"/>
    <mergeCell ref="WVA5:WVA6"/>
    <mergeCell ref="WVB5:WVB6"/>
    <mergeCell ref="WUQ5:WUQ6"/>
    <mergeCell ref="WUR5:WUR6"/>
    <mergeCell ref="WUS5:WUS6"/>
    <mergeCell ref="WUT5:WUT6"/>
    <mergeCell ref="WUU5:WUU6"/>
    <mergeCell ref="WUV5:WUV6"/>
    <mergeCell ref="WUK5:WUK6"/>
    <mergeCell ref="WUL5:WUL6"/>
    <mergeCell ref="WUM5:WUM6"/>
    <mergeCell ref="WUN5:WUN6"/>
    <mergeCell ref="WUO5:WUO6"/>
    <mergeCell ref="WUP5:WUP6"/>
    <mergeCell ref="WUE5:WUE6"/>
    <mergeCell ref="WUF5:WUF6"/>
    <mergeCell ref="WUG5:WUG6"/>
    <mergeCell ref="WUH5:WUH6"/>
    <mergeCell ref="WUI5:WUI6"/>
    <mergeCell ref="WUJ5:WUJ6"/>
    <mergeCell ref="WTY5:WTY6"/>
    <mergeCell ref="WTZ5:WTZ6"/>
    <mergeCell ref="WUA5:WUA6"/>
    <mergeCell ref="WUB5:WUB6"/>
    <mergeCell ref="WUC5:WUC6"/>
    <mergeCell ref="WUD5:WUD6"/>
    <mergeCell ref="WTS5:WTS6"/>
    <mergeCell ref="WTT5:WTT6"/>
    <mergeCell ref="WTU5:WTU6"/>
    <mergeCell ref="WTV5:WTV6"/>
    <mergeCell ref="WTW5:WTW6"/>
    <mergeCell ref="WTX5:WTX6"/>
    <mergeCell ref="WTM5:WTM6"/>
    <mergeCell ref="WTN5:WTN6"/>
    <mergeCell ref="WTO5:WTO6"/>
    <mergeCell ref="WTP5:WTP6"/>
    <mergeCell ref="WTQ5:WTQ6"/>
    <mergeCell ref="WTR5:WTR6"/>
    <mergeCell ref="WTG5:WTG6"/>
    <mergeCell ref="WTH5:WTH6"/>
    <mergeCell ref="WTI5:WTI6"/>
    <mergeCell ref="WTJ5:WTJ6"/>
    <mergeCell ref="WTK5:WTK6"/>
    <mergeCell ref="WTL5:WTL6"/>
    <mergeCell ref="WTA5:WTA6"/>
    <mergeCell ref="WTB5:WTB6"/>
    <mergeCell ref="WTC5:WTC6"/>
    <mergeCell ref="WTD5:WTD6"/>
    <mergeCell ref="WTE5:WTE6"/>
    <mergeCell ref="WTF5:WTF6"/>
    <mergeCell ref="WSU5:WSU6"/>
    <mergeCell ref="WSV5:WSV6"/>
    <mergeCell ref="WSW5:WSW6"/>
    <mergeCell ref="WSX5:WSX6"/>
    <mergeCell ref="WSY5:WSY6"/>
    <mergeCell ref="WSZ5:WSZ6"/>
    <mergeCell ref="WSO5:WSO6"/>
    <mergeCell ref="WSP5:WSP6"/>
    <mergeCell ref="WSQ5:WSQ6"/>
    <mergeCell ref="WSR5:WSR6"/>
    <mergeCell ref="WSS5:WSS6"/>
    <mergeCell ref="WST5:WST6"/>
    <mergeCell ref="WSI5:WSI6"/>
    <mergeCell ref="WSJ5:WSJ6"/>
    <mergeCell ref="WSK5:WSK6"/>
    <mergeCell ref="WSL5:WSL6"/>
    <mergeCell ref="WSM5:WSM6"/>
    <mergeCell ref="WSN5:WSN6"/>
    <mergeCell ref="WSC5:WSC6"/>
    <mergeCell ref="WSD5:WSD6"/>
    <mergeCell ref="WSE5:WSE6"/>
    <mergeCell ref="WSF5:WSF6"/>
    <mergeCell ref="WSG5:WSG6"/>
    <mergeCell ref="WSH5:WSH6"/>
    <mergeCell ref="WRW5:WRW6"/>
    <mergeCell ref="WRX5:WRX6"/>
    <mergeCell ref="WRY5:WRY6"/>
    <mergeCell ref="WRZ5:WRZ6"/>
    <mergeCell ref="WSA5:WSA6"/>
    <mergeCell ref="WSB5:WSB6"/>
    <mergeCell ref="WRQ5:WRQ6"/>
    <mergeCell ref="WRR5:WRR6"/>
    <mergeCell ref="WRS5:WRS6"/>
    <mergeCell ref="WRT5:WRT6"/>
    <mergeCell ref="WRU5:WRU6"/>
    <mergeCell ref="WRV5:WRV6"/>
    <mergeCell ref="WRK5:WRK6"/>
    <mergeCell ref="WRL5:WRL6"/>
    <mergeCell ref="WRM5:WRM6"/>
    <mergeCell ref="WRN5:WRN6"/>
    <mergeCell ref="WRO5:WRO6"/>
    <mergeCell ref="WRP5:WRP6"/>
    <mergeCell ref="WRE5:WRE6"/>
    <mergeCell ref="WRF5:WRF6"/>
    <mergeCell ref="WRG5:WRG6"/>
    <mergeCell ref="WRH5:WRH6"/>
    <mergeCell ref="WRI5:WRI6"/>
    <mergeCell ref="WRJ5:WRJ6"/>
    <mergeCell ref="WQY5:WQY6"/>
    <mergeCell ref="WQZ5:WQZ6"/>
    <mergeCell ref="WRA5:WRA6"/>
    <mergeCell ref="WRB5:WRB6"/>
    <mergeCell ref="WRC5:WRC6"/>
    <mergeCell ref="WRD5:WRD6"/>
    <mergeCell ref="WQS5:WQS6"/>
    <mergeCell ref="WQT5:WQT6"/>
    <mergeCell ref="WQU5:WQU6"/>
    <mergeCell ref="WQV5:WQV6"/>
    <mergeCell ref="WQW5:WQW6"/>
    <mergeCell ref="WQX5:WQX6"/>
    <mergeCell ref="WQM5:WQM6"/>
    <mergeCell ref="WQN5:WQN6"/>
    <mergeCell ref="WQO5:WQO6"/>
    <mergeCell ref="WQP5:WQP6"/>
    <mergeCell ref="WQQ5:WQQ6"/>
    <mergeCell ref="WQR5:WQR6"/>
    <mergeCell ref="WQG5:WQG6"/>
    <mergeCell ref="WQH5:WQH6"/>
    <mergeCell ref="WQI5:WQI6"/>
    <mergeCell ref="WQJ5:WQJ6"/>
    <mergeCell ref="WQK5:WQK6"/>
    <mergeCell ref="WQL5:WQL6"/>
    <mergeCell ref="WQA5:WQA6"/>
    <mergeCell ref="WQB5:WQB6"/>
    <mergeCell ref="WQC5:WQC6"/>
    <mergeCell ref="WQD5:WQD6"/>
    <mergeCell ref="WQE5:WQE6"/>
    <mergeCell ref="WQF5:WQF6"/>
    <mergeCell ref="WPU5:WPU6"/>
    <mergeCell ref="WPV5:WPV6"/>
    <mergeCell ref="WPW5:WPW6"/>
    <mergeCell ref="WPX5:WPX6"/>
    <mergeCell ref="WPY5:WPY6"/>
    <mergeCell ref="WPZ5:WPZ6"/>
    <mergeCell ref="WPO5:WPO6"/>
    <mergeCell ref="WPP5:WPP6"/>
    <mergeCell ref="WPQ5:WPQ6"/>
    <mergeCell ref="WPR5:WPR6"/>
    <mergeCell ref="WPS5:WPS6"/>
    <mergeCell ref="WPT5:WPT6"/>
    <mergeCell ref="WPI5:WPI6"/>
    <mergeCell ref="WPJ5:WPJ6"/>
    <mergeCell ref="WPK5:WPK6"/>
    <mergeCell ref="WPL5:WPL6"/>
    <mergeCell ref="WPM5:WPM6"/>
    <mergeCell ref="WPN5:WPN6"/>
    <mergeCell ref="WPC5:WPC6"/>
    <mergeCell ref="WPD5:WPD6"/>
    <mergeCell ref="WPE5:WPE6"/>
    <mergeCell ref="WPF5:WPF6"/>
    <mergeCell ref="WPG5:WPG6"/>
    <mergeCell ref="WPH5:WPH6"/>
    <mergeCell ref="WOW5:WOW6"/>
    <mergeCell ref="WOX5:WOX6"/>
    <mergeCell ref="WOY5:WOY6"/>
    <mergeCell ref="WOZ5:WOZ6"/>
    <mergeCell ref="WPA5:WPA6"/>
    <mergeCell ref="WPB5:WPB6"/>
    <mergeCell ref="WOQ5:WOQ6"/>
    <mergeCell ref="WOR5:WOR6"/>
    <mergeCell ref="WOS5:WOS6"/>
    <mergeCell ref="WOT5:WOT6"/>
    <mergeCell ref="WOU5:WOU6"/>
    <mergeCell ref="WOV5:WOV6"/>
    <mergeCell ref="WOK5:WOK6"/>
    <mergeCell ref="WOL5:WOL6"/>
    <mergeCell ref="WOM5:WOM6"/>
    <mergeCell ref="WON5:WON6"/>
    <mergeCell ref="WOO5:WOO6"/>
    <mergeCell ref="WOP5:WOP6"/>
    <mergeCell ref="WOE5:WOE6"/>
    <mergeCell ref="WOF5:WOF6"/>
    <mergeCell ref="WOG5:WOG6"/>
    <mergeCell ref="WOH5:WOH6"/>
    <mergeCell ref="WOI5:WOI6"/>
    <mergeCell ref="WOJ5:WOJ6"/>
    <mergeCell ref="WNY5:WNY6"/>
    <mergeCell ref="WNZ5:WNZ6"/>
    <mergeCell ref="WOA5:WOA6"/>
    <mergeCell ref="WOB5:WOB6"/>
    <mergeCell ref="WOC5:WOC6"/>
    <mergeCell ref="WOD5:WOD6"/>
    <mergeCell ref="WNS5:WNS6"/>
    <mergeCell ref="WNT5:WNT6"/>
    <mergeCell ref="WNU5:WNU6"/>
    <mergeCell ref="WNV5:WNV6"/>
    <mergeCell ref="WNW5:WNW6"/>
    <mergeCell ref="WNX5:WNX6"/>
    <mergeCell ref="WNM5:WNM6"/>
    <mergeCell ref="WNN5:WNN6"/>
    <mergeCell ref="WNO5:WNO6"/>
    <mergeCell ref="WNP5:WNP6"/>
    <mergeCell ref="WNQ5:WNQ6"/>
    <mergeCell ref="WNR5:WNR6"/>
    <mergeCell ref="WNG5:WNG6"/>
    <mergeCell ref="WNH5:WNH6"/>
    <mergeCell ref="WNI5:WNI6"/>
    <mergeCell ref="WNJ5:WNJ6"/>
    <mergeCell ref="WNK5:WNK6"/>
    <mergeCell ref="WNL5:WNL6"/>
    <mergeCell ref="WNA5:WNA6"/>
    <mergeCell ref="WNB5:WNB6"/>
    <mergeCell ref="WNC5:WNC6"/>
    <mergeCell ref="WND5:WND6"/>
    <mergeCell ref="WNE5:WNE6"/>
    <mergeCell ref="WNF5:WNF6"/>
    <mergeCell ref="WMU5:WMU6"/>
    <mergeCell ref="WMV5:WMV6"/>
    <mergeCell ref="WMW5:WMW6"/>
    <mergeCell ref="WMX5:WMX6"/>
    <mergeCell ref="WMY5:WMY6"/>
    <mergeCell ref="WMZ5:WMZ6"/>
    <mergeCell ref="WMO5:WMO6"/>
    <mergeCell ref="WMP5:WMP6"/>
    <mergeCell ref="WMQ5:WMQ6"/>
    <mergeCell ref="WMR5:WMR6"/>
    <mergeCell ref="WMS5:WMS6"/>
    <mergeCell ref="WMT5:WMT6"/>
    <mergeCell ref="WMI5:WMI6"/>
    <mergeCell ref="WMJ5:WMJ6"/>
    <mergeCell ref="WMK5:WMK6"/>
    <mergeCell ref="WML5:WML6"/>
    <mergeCell ref="WMM5:WMM6"/>
    <mergeCell ref="WMN5:WMN6"/>
    <mergeCell ref="WMC5:WMC6"/>
    <mergeCell ref="WMD5:WMD6"/>
    <mergeCell ref="WME5:WME6"/>
    <mergeCell ref="WMF5:WMF6"/>
    <mergeCell ref="WMG5:WMG6"/>
    <mergeCell ref="WMH5:WMH6"/>
    <mergeCell ref="WLW5:WLW6"/>
    <mergeCell ref="WLX5:WLX6"/>
    <mergeCell ref="WLY5:WLY6"/>
    <mergeCell ref="WLZ5:WLZ6"/>
    <mergeCell ref="WMA5:WMA6"/>
    <mergeCell ref="WMB5:WMB6"/>
    <mergeCell ref="WLQ5:WLQ6"/>
    <mergeCell ref="WLR5:WLR6"/>
    <mergeCell ref="WLS5:WLS6"/>
    <mergeCell ref="WLT5:WLT6"/>
    <mergeCell ref="WLU5:WLU6"/>
    <mergeCell ref="WLV5:WLV6"/>
    <mergeCell ref="WLK5:WLK6"/>
    <mergeCell ref="WLL5:WLL6"/>
    <mergeCell ref="WLM5:WLM6"/>
    <mergeCell ref="WLN5:WLN6"/>
    <mergeCell ref="WLO5:WLO6"/>
    <mergeCell ref="WLP5:WLP6"/>
    <mergeCell ref="WLE5:WLE6"/>
    <mergeCell ref="WLF5:WLF6"/>
    <mergeCell ref="WLG5:WLG6"/>
    <mergeCell ref="WLH5:WLH6"/>
    <mergeCell ref="WLI5:WLI6"/>
    <mergeCell ref="WLJ5:WLJ6"/>
    <mergeCell ref="WKY5:WKY6"/>
    <mergeCell ref="WKZ5:WKZ6"/>
    <mergeCell ref="WLA5:WLA6"/>
    <mergeCell ref="WLB5:WLB6"/>
    <mergeCell ref="WLC5:WLC6"/>
    <mergeCell ref="WLD5:WLD6"/>
    <mergeCell ref="WKS5:WKS6"/>
    <mergeCell ref="WKT5:WKT6"/>
    <mergeCell ref="WKU5:WKU6"/>
    <mergeCell ref="WKV5:WKV6"/>
    <mergeCell ref="WKW5:WKW6"/>
    <mergeCell ref="WKX5:WKX6"/>
    <mergeCell ref="WKM5:WKM6"/>
    <mergeCell ref="WKN5:WKN6"/>
    <mergeCell ref="WKO5:WKO6"/>
    <mergeCell ref="WKP5:WKP6"/>
    <mergeCell ref="WKQ5:WKQ6"/>
    <mergeCell ref="WKR5:WKR6"/>
    <mergeCell ref="WKG5:WKG6"/>
    <mergeCell ref="WKH5:WKH6"/>
    <mergeCell ref="WKI5:WKI6"/>
    <mergeCell ref="WKJ5:WKJ6"/>
    <mergeCell ref="WKK5:WKK6"/>
    <mergeCell ref="WKL5:WKL6"/>
    <mergeCell ref="WKA5:WKA6"/>
    <mergeCell ref="WKB5:WKB6"/>
    <mergeCell ref="WKC5:WKC6"/>
    <mergeCell ref="WKD5:WKD6"/>
    <mergeCell ref="WKE5:WKE6"/>
    <mergeCell ref="WKF5:WKF6"/>
    <mergeCell ref="WJU5:WJU6"/>
    <mergeCell ref="WJV5:WJV6"/>
    <mergeCell ref="WJW5:WJW6"/>
    <mergeCell ref="WJX5:WJX6"/>
    <mergeCell ref="WJY5:WJY6"/>
    <mergeCell ref="WJZ5:WJZ6"/>
    <mergeCell ref="WJO5:WJO6"/>
    <mergeCell ref="WJP5:WJP6"/>
    <mergeCell ref="WJQ5:WJQ6"/>
    <mergeCell ref="WJR5:WJR6"/>
    <mergeCell ref="WJS5:WJS6"/>
    <mergeCell ref="WJT5:WJT6"/>
    <mergeCell ref="WJI5:WJI6"/>
    <mergeCell ref="WJJ5:WJJ6"/>
    <mergeCell ref="WJK5:WJK6"/>
    <mergeCell ref="WJL5:WJL6"/>
    <mergeCell ref="WJM5:WJM6"/>
    <mergeCell ref="WJN5:WJN6"/>
    <mergeCell ref="WJC5:WJC6"/>
    <mergeCell ref="WJD5:WJD6"/>
    <mergeCell ref="WJE5:WJE6"/>
    <mergeCell ref="WJF5:WJF6"/>
    <mergeCell ref="WJG5:WJG6"/>
    <mergeCell ref="WJH5:WJH6"/>
    <mergeCell ref="WIW5:WIW6"/>
    <mergeCell ref="WIX5:WIX6"/>
    <mergeCell ref="WIY5:WIY6"/>
    <mergeCell ref="WIZ5:WIZ6"/>
    <mergeCell ref="WJA5:WJA6"/>
    <mergeCell ref="WJB5:WJB6"/>
    <mergeCell ref="WIQ5:WIQ6"/>
    <mergeCell ref="WIR5:WIR6"/>
    <mergeCell ref="WIS5:WIS6"/>
    <mergeCell ref="WIT5:WIT6"/>
    <mergeCell ref="WIU5:WIU6"/>
    <mergeCell ref="WIV5:WIV6"/>
    <mergeCell ref="WIK5:WIK6"/>
    <mergeCell ref="WIL5:WIL6"/>
    <mergeCell ref="WIM5:WIM6"/>
    <mergeCell ref="WIN5:WIN6"/>
    <mergeCell ref="WIO5:WIO6"/>
    <mergeCell ref="WIP5:WIP6"/>
    <mergeCell ref="WIE5:WIE6"/>
    <mergeCell ref="WIF5:WIF6"/>
    <mergeCell ref="WIG5:WIG6"/>
    <mergeCell ref="WIH5:WIH6"/>
    <mergeCell ref="WII5:WII6"/>
    <mergeCell ref="WIJ5:WIJ6"/>
    <mergeCell ref="WHY5:WHY6"/>
    <mergeCell ref="WHZ5:WHZ6"/>
    <mergeCell ref="WIA5:WIA6"/>
    <mergeCell ref="WIB5:WIB6"/>
    <mergeCell ref="WIC5:WIC6"/>
    <mergeCell ref="WID5:WID6"/>
    <mergeCell ref="WHS5:WHS6"/>
    <mergeCell ref="WHT5:WHT6"/>
    <mergeCell ref="WHU5:WHU6"/>
    <mergeCell ref="WHV5:WHV6"/>
    <mergeCell ref="WHW5:WHW6"/>
    <mergeCell ref="WHX5:WHX6"/>
    <mergeCell ref="WHM5:WHM6"/>
    <mergeCell ref="WHN5:WHN6"/>
    <mergeCell ref="WHO5:WHO6"/>
    <mergeCell ref="WHP5:WHP6"/>
    <mergeCell ref="WHQ5:WHQ6"/>
    <mergeCell ref="WHR5:WHR6"/>
    <mergeCell ref="WHG5:WHG6"/>
    <mergeCell ref="WHH5:WHH6"/>
    <mergeCell ref="WHI5:WHI6"/>
    <mergeCell ref="WHJ5:WHJ6"/>
    <mergeCell ref="WHK5:WHK6"/>
    <mergeCell ref="WHL5:WHL6"/>
    <mergeCell ref="WHA5:WHA6"/>
    <mergeCell ref="WHB5:WHB6"/>
    <mergeCell ref="WHC5:WHC6"/>
    <mergeCell ref="WHD5:WHD6"/>
    <mergeCell ref="WHE5:WHE6"/>
    <mergeCell ref="WHF5:WHF6"/>
    <mergeCell ref="WGU5:WGU6"/>
    <mergeCell ref="WGV5:WGV6"/>
    <mergeCell ref="WGW5:WGW6"/>
    <mergeCell ref="WGX5:WGX6"/>
    <mergeCell ref="WGY5:WGY6"/>
    <mergeCell ref="WGZ5:WGZ6"/>
    <mergeCell ref="WGO5:WGO6"/>
    <mergeCell ref="WGP5:WGP6"/>
    <mergeCell ref="WGQ5:WGQ6"/>
    <mergeCell ref="WGR5:WGR6"/>
    <mergeCell ref="WGS5:WGS6"/>
    <mergeCell ref="WGT5:WGT6"/>
    <mergeCell ref="WGI5:WGI6"/>
    <mergeCell ref="WGJ5:WGJ6"/>
    <mergeCell ref="WGK5:WGK6"/>
    <mergeCell ref="WGL5:WGL6"/>
    <mergeCell ref="WGM5:WGM6"/>
    <mergeCell ref="WGN5:WGN6"/>
    <mergeCell ref="WGC5:WGC6"/>
    <mergeCell ref="WGD5:WGD6"/>
    <mergeCell ref="WGE5:WGE6"/>
    <mergeCell ref="WGF5:WGF6"/>
    <mergeCell ref="WGG5:WGG6"/>
    <mergeCell ref="WGH5:WGH6"/>
    <mergeCell ref="WFW5:WFW6"/>
    <mergeCell ref="WFX5:WFX6"/>
    <mergeCell ref="WFY5:WFY6"/>
    <mergeCell ref="WFZ5:WFZ6"/>
    <mergeCell ref="WGA5:WGA6"/>
    <mergeCell ref="WGB5:WGB6"/>
    <mergeCell ref="WFQ5:WFQ6"/>
    <mergeCell ref="WFR5:WFR6"/>
    <mergeCell ref="WFS5:WFS6"/>
    <mergeCell ref="WFT5:WFT6"/>
    <mergeCell ref="WFU5:WFU6"/>
    <mergeCell ref="WFV5:WFV6"/>
    <mergeCell ref="WFK5:WFK6"/>
    <mergeCell ref="WFL5:WFL6"/>
    <mergeCell ref="WFM5:WFM6"/>
    <mergeCell ref="WFN5:WFN6"/>
    <mergeCell ref="WFO5:WFO6"/>
    <mergeCell ref="WFP5:WFP6"/>
    <mergeCell ref="WFE5:WFE6"/>
    <mergeCell ref="WFF5:WFF6"/>
    <mergeCell ref="WFG5:WFG6"/>
    <mergeCell ref="WFH5:WFH6"/>
    <mergeCell ref="WFI5:WFI6"/>
    <mergeCell ref="WFJ5:WFJ6"/>
    <mergeCell ref="WEY5:WEY6"/>
    <mergeCell ref="WEZ5:WEZ6"/>
    <mergeCell ref="WFA5:WFA6"/>
    <mergeCell ref="WFB5:WFB6"/>
    <mergeCell ref="WFC5:WFC6"/>
    <mergeCell ref="WFD5:WFD6"/>
    <mergeCell ref="WES5:WES6"/>
    <mergeCell ref="WET5:WET6"/>
    <mergeCell ref="WEU5:WEU6"/>
    <mergeCell ref="WEV5:WEV6"/>
    <mergeCell ref="WEW5:WEW6"/>
    <mergeCell ref="WEX5:WEX6"/>
    <mergeCell ref="WEM5:WEM6"/>
    <mergeCell ref="WEN5:WEN6"/>
    <mergeCell ref="WEO5:WEO6"/>
    <mergeCell ref="WEP5:WEP6"/>
    <mergeCell ref="WEQ5:WEQ6"/>
    <mergeCell ref="WER5:WER6"/>
    <mergeCell ref="WEG5:WEG6"/>
    <mergeCell ref="WEH5:WEH6"/>
    <mergeCell ref="WEI5:WEI6"/>
    <mergeCell ref="WEJ5:WEJ6"/>
    <mergeCell ref="WEK5:WEK6"/>
    <mergeCell ref="WEL5:WEL6"/>
    <mergeCell ref="WEA5:WEA6"/>
    <mergeCell ref="WEB5:WEB6"/>
    <mergeCell ref="WEC5:WEC6"/>
    <mergeCell ref="WED5:WED6"/>
    <mergeCell ref="WEE5:WEE6"/>
    <mergeCell ref="WEF5:WEF6"/>
    <mergeCell ref="WDU5:WDU6"/>
    <mergeCell ref="WDV5:WDV6"/>
    <mergeCell ref="WDW5:WDW6"/>
    <mergeCell ref="WDX5:WDX6"/>
    <mergeCell ref="WDY5:WDY6"/>
    <mergeCell ref="WDZ5:WDZ6"/>
    <mergeCell ref="WDO5:WDO6"/>
    <mergeCell ref="WDP5:WDP6"/>
    <mergeCell ref="WDQ5:WDQ6"/>
    <mergeCell ref="WDR5:WDR6"/>
    <mergeCell ref="WDS5:WDS6"/>
    <mergeCell ref="WDT5:WDT6"/>
    <mergeCell ref="WDI5:WDI6"/>
    <mergeCell ref="WDJ5:WDJ6"/>
    <mergeCell ref="WDK5:WDK6"/>
    <mergeCell ref="WDL5:WDL6"/>
    <mergeCell ref="WDM5:WDM6"/>
    <mergeCell ref="WDN5:WDN6"/>
    <mergeCell ref="WDC5:WDC6"/>
    <mergeCell ref="WDD5:WDD6"/>
    <mergeCell ref="WDE5:WDE6"/>
    <mergeCell ref="WDF5:WDF6"/>
    <mergeCell ref="WDG5:WDG6"/>
    <mergeCell ref="WDH5:WDH6"/>
    <mergeCell ref="WCW5:WCW6"/>
    <mergeCell ref="WCX5:WCX6"/>
    <mergeCell ref="WCY5:WCY6"/>
    <mergeCell ref="WCZ5:WCZ6"/>
    <mergeCell ref="WDA5:WDA6"/>
    <mergeCell ref="WDB5:WDB6"/>
    <mergeCell ref="WCQ5:WCQ6"/>
    <mergeCell ref="WCR5:WCR6"/>
    <mergeCell ref="WCS5:WCS6"/>
    <mergeCell ref="WCT5:WCT6"/>
    <mergeCell ref="WCU5:WCU6"/>
    <mergeCell ref="WCV5:WCV6"/>
    <mergeCell ref="WCK5:WCK6"/>
    <mergeCell ref="WCL5:WCL6"/>
    <mergeCell ref="WCM5:WCM6"/>
    <mergeCell ref="WCN5:WCN6"/>
    <mergeCell ref="WCO5:WCO6"/>
    <mergeCell ref="WCP5:WCP6"/>
    <mergeCell ref="WCE5:WCE6"/>
    <mergeCell ref="WCF5:WCF6"/>
    <mergeCell ref="WCG5:WCG6"/>
    <mergeCell ref="WCH5:WCH6"/>
    <mergeCell ref="WCI5:WCI6"/>
    <mergeCell ref="WCJ5:WCJ6"/>
    <mergeCell ref="WBY5:WBY6"/>
    <mergeCell ref="WBZ5:WBZ6"/>
    <mergeCell ref="WCA5:WCA6"/>
    <mergeCell ref="WCB5:WCB6"/>
    <mergeCell ref="WCC5:WCC6"/>
    <mergeCell ref="WCD5:WCD6"/>
    <mergeCell ref="WBS5:WBS6"/>
    <mergeCell ref="WBT5:WBT6"/>
    <mergeCell ref="WBU5:WBU6"/>
    <mergeCell ref="WBV5:WBV6"/>
    <mergeCell ref="WBW5:WBW6"/>
    <mergeCell ref="WBX5:WBX6"/>
    <mergeCell ref="WBM5:WBM6"/>
    <mergeCell ref="WBN5:WBN6"/>
    <mergeCell ref="WBO5:WBO6"/>
    <mergeCell ref="WBP5:WBP6"/>
    <mergeCell ref="WBQ5:WBQ6"/>
    <mergeCell ref="WBR5:WBR6"/>
    <mergeCell ref="WBG5:WBG6"/>
    <mergeCell ref="WBH5:WBH6"/>
    <mergeCell ref="WBI5:WBI6"/>
    <mergeCell ref="WBJ5:WBJ6"/>
    <mergeCell ref="WBK5:WBK6"/>
    <mergeCell ref="WBL5:WBL6"/>
    <mergeCell ref="WBA5:WBA6"/>
    <mergeCell ref="WBB5:WBB6"/>
    <mergeCell ref="WBC5:WBC6"/>
    <mergeCell ref="WBD5:WBD6"/>
    <mergeCell ref="WBE5:WBE6"/>
    <mergeCell ref="WBF5:WBF6"/>
    <mergeCell ref="WAU5:WAU6"/>
    <mergeCell ref="WAV5:WAV6"/>
    <mergeCell ref="WAW5:WAW6"/>
    <mergeCell ref="WAX5:WAX6"/>
    <mergeCell ref="WAY5:WAY6"/>
    <mergeCell ref="WAZ5:WAZ6"/>
    <mergeCell ref="WAO5:WAO6"/>
    <mergeCell ref="WAP5:WAP6"/>
    <mergeCell ref="WAQ5:WAQ6"/>
    <mergeCell ref="WAR5:WAR6"/>
    <mergeCell ref="WAS5:WAS6"/>
    <mergeCell ref="WAT5:WAT6"/>
    <mergeCell ref="WAI5:WAI6"/>
    <mergeCell ref="WAJ5:WAJ6"/>
    <mergeCell ref="WAK5:WAK6"/>
    <mergeCell ref="WAL5:WAL6"/>
    <mergeCell ref="WAM5:WAM6"/>
    <mergeCell ref="WAN5:WAN6"/>
    <mergeCell ref="WAC5:WAC6"/>
    <mergeCell ref="WAD5:WAD6"/>
    <mergeCell ref="WAE5:WAE6"/>
    <mergeCell ref="WAF5:WAF6"/>
    <mergeCell ref="WAG5:WAG6"/>
    <mergeCell ref="WAH5:WAH6"/>
    <mergeCell ref="VZW5:VZW6"/>
    <mergeCell ref="VZX5:VZX6"/>
    <mergeCell ref="VZY5:VZY6"/>
    <mergeCell ref="VZZ5:VZZ6"/>
    <mergeCell ref="WAA5:WAA6"/>
    <mergeCell ref="WAB5:WAB6"/>
    <mergeCell ref="VZQ5:VZQ6"/>
    <mergeCell ref="VZR5:VZR6"/>
    <mergeCell ref="VZS5:VZS6"/>
    <mergeCell ref="VZT5:VZT6"/>
    <mergeCell ref="VZU5:VZU6"/>
    <mergeCell ref="VZV5:VZV6"/>
    <mergeCell ref="VZK5:VZK6"/>
    <mergeCell ref="VZL5:VZL6"/>
    <mergeCell ref="VZM5:VZM6"/>
    <mergeCell ref="VZN5:VZN6"/>
    <mergeCell ref="VZO5:VZO6"/>
    <mergeCell ref="VZP5:VZP6"/>
    <mergeCell ref="VZE5:VZE6"/>
    <mergeCell ref="VZF5:VZF6"/>
    <mergeCell ref="VZG5:VZG6"/>
    <mergeCell ref="VZH5:VZH6"/>
    <mergeCell ref="VZI5:VZI6"/>
    <mergeCell ref="VZJ5:VZJ6"/>
    <mergeCell ref="VYY5:VYY6"/>
    <mergeCell ref="VYZ5:VYZ6"/>
    <mergeCell ref="VZA5:VZA6"/>
    <mergeCell ref="VZB5:VZB6"/>
    <mergeCell ref="VZC5:VZC6"/>
    <mergeCell ref="VZD5:VZD6"/>
    <mergeCell ref="VYS5:VYS6"/>
    <mergeCell ref="VYT5:VYT6"/>
    <mergeCell ref="VYU5:VYU6"/>
    <mergeCell ref="VYV5:VYV6"/>
    <mergeCell ref="VYW5:VYW6"/>
    <mergeCell ref="VYX5:VYX6"/>
    <mergeCell ref="VYM5:VYM6"/>
    <mergeCell ref="VYN5:VYN6"/>
    <mergeCell ref="VYO5:VYO6"/>
    <mergeCell ref="VYP5:VYP6"/>
    <mergeCell ref="VYQ5:VYQ6"/>
    <mergeCell ref="VYR5:VYR6"/>
    <mergeCell ref="VYG5:VYG6"/>
    <mergeCell ref="VYH5:VYH6"/>
    <mergeCell ref="VYI5:VYI6"/>
    <mergeCell ref="VYJ5:VYJ6"/>
    <mergeCell ref="VYK5:VYK6"/>
    <mergeCell ref="VYL5:VYL6"/>
    <mergeCell ref="VYA5:VYA6"/>
    <mergeCell ref="VYB5:VYB6"/>
    <mergeCell ref="VYC5:VYC6"/>
    <mergeCell ref="VYD5:VYD6"/>
    <mergeCell ref="VYE5:VYE6"/>
    <mergeCell ref="VYF5:VYF6"/>
    <mergeCell ref="VXU5:VXU6"/>
    <mergeCell ref="VXV5:VXV6"/>
    <mergeCell ref="VXW5:VXW6"/>
    <mergeCell ref="VXX5:VXX6"/>
    <mergeCell ref="VXY5:VXY6"/>
    <mergeCell ref="VXZ5:VXZ6"/>
    <mergeCell ref="VXO5:VXO6"/>
    <mergeCell ref="VXP5:VXP6"/>
    <mergeCell ref="VXQ5:VXQ6"/>
    <mergeCell ref="VXR5:VXR6"/>
    <mergeCell ref="VXS5:VXS6"/>
    <mergeCell ref="VXT5:VXT6"/>
    <mergeCell ref="VXI5:VXI6"/>
    <mergeCell ref="VXJ5:VXJ6"/>
    <mergeCell ref="VXK5:VXK6"/>
    <mergeCell ref="VXL5:VXL6"/>
    <mergeCell ref="VXM5:VXM6"/>
    <mergeCell ref="VXN5:VXN6"/>
    <mergeCell ref="VXC5:VXC6"/>
    <mergeCell ref="VXD5:VXD6"/>
    <mergeCell ref="VXE5:VXE6"/>
    <mergeCell ref="VXF5:VXF6"/>
    <mergeCell ref="VXG5:VXG6"/>
    <mergeCell ref="VXH5:VXH6"/>
    <mergeCell ref="VWW5:VWW6"/>
    <mergeCell ref="VWX5:VWX6"/>
    <mergeCell ref="VWY5:VWY6"/>
    <mergeCell ref="VWZ5:VWZ6"/>
    <mergeCell ref="VXA5:VXA6"/>
    <mergeCell ref="VXB5:VXB6"/>
    <mergeCell ref="VWQ5:VWQ6"/>
    <mergeCell ref="VWR5:VWR6"/>
    <mergeCell ref="VWS5:VWS6"/>
    <mergeCell ref="VWT5:VWT6"/>
    <mergeCell ref="VWU5:VWU6"/>
    <mergeCell ref="VWV5:VWV6"/>
    <mergeCell ref="VWK5:VWK6"/>
    <mergeCell ref="VWL5:VWL6"/>
    <mergeCell ref="VWM5:VWM6"/>
    <mergeCell ref="VWN5:VWN6"/>
    <mergeCell ref="VWO5:VWO6"/>
    <mergeCell ref="VWP5:VWP6"/>
    <mergeCell ref="VWE5:VWE6"/>
    <mergeCell ref="VWF5:VWF6"/>
    <mergeCell ref="VWG5:VWG6"/>
    <mergeCell ref="VWH5:VWH6"/>
    <mergeCell ref="VWI5:VWI6"/>
    <mergeCell ref="VWJ5:VWJ6"/>
    <mergeCell ref="VVY5:VVY6"/>
    <mergeCell ref="VVZ5:VVZ6"/>
    <mergeCell ref="VWA5:VWA6"/>
    <mergeCell ref="VWB5:VWB6"/>
    <mergeCell ref="VWC5:VWC6"/>
    <mergeCell ref="VWD5:VWD6"/>
    <mergeCell ref="VVS5:VVS6"/>
    <mergeCell ref="VVT5:VVT6"/>
    <mergeCell ref="VVU5:VVU6"/>
    <mergeCell ref="VVV5:VVV6"/>
    <mergeCell ref="VVW5:VVW6"/>
    <mergeCell ref="VVX5:VVX6"/>
    <mergeCell ref="VVM5:VVM6"/>
    <mergeCell ref="VVN5:VVN6"/>
    <mergeCell ref="VVO5:VVO6"/>
    <mergeCell ref="VVP5:VVP6"/>
    <mergeCell ref="VVQ5:VVQ6"/>
    <mergeCell ref="VVR5:VVR6"/>
    <mergeCell ref="VVG5:VVG6"/>
    <mergeCell ref="VVH5:VVH6"/>
    <mergeCell ref="VVI5:VVI6"/>
    <mergeCell ref="VVJ5:VVJ6"/>
    <mergeCell ref="VVK5:VVK6"/>
    <mergeCell ref="VVL5:VVL6"/>
    <mergeCell ref="VVA5:VVA6"/>
    <mergeCell ref="VVB5:VVB6"/>
    <mergeCell ref="VVC5:VVC6"/>
    <mergeCell ref="VVD5:VVD6"/>
    <mergeCell ref="VVE5:VVE6"/>
    <mergeCell ref="VVF5:VVF6"/>
    <mergeCell ref="VUU5:VUU6"/>
    <mergeCell ref="VUV5:VUV6"/>
    <mergeCell ref="VUW5:VUW6"/>
    <mergeCell ref="VUX5:VUX6"/>
    <mergeCell ref="VUY5:VUY6"/>
    <mergeCell ref="VUZ5:VUZ6"/>
    <mergeCell ref="VUO5:VUO6"/>
    <mergeCell ref="VUP5:VUP6"/>
    <mergeCell ref="VUQ5:VUQ6"/>
    <mergeCell ref="VUR5:VUR6"/>
    <mergeCell ref="VUS5:VUS6"/>
    <mergeCell ref="VUT5:VUT6"/>
    <mergeCell ref="VUI5:VUI6"/>
    <mergeCell ref="VUJ5:VUJ6"/>
    <mergeCell ref="VUK5:VUK6"/>
    <mergeCell ref="VUL5:VUL6"/>
    <mergeCell ref="VUM5:VUM6"/>
    <mergeCell ref="VUN5:VUN6"/>
    <mergeCell ref="VUC5:VUC6"/>
    <mergeCell ref="VUD5:VUD6"/>
    <mergeCell ref="VUE5:VUE6"/>
    <mergeCell ref="VUF5:VUF6"/>
    <mergeCell ref="VUG5:VUG6"/>
    <mergeCell ref="VUH5:VUH6"/>
    <mergeCell ref="VTW5:VTW6"/>
    <mergeCell ref="VTX5:VTX6"/>
    <mergeCell ref="VTY5:VTY6"/>
    <mergeCell ref="VTZ5:VTZ6"/>
    <mergeCell ref="VUA5:VUA6"/>
    <mergeCell ref="VUB5:VUB6"/>
    <mergeCell ref="VTQ5:VTQ6"/>
    <mergeCell ref="VTR5:VTR6"/>
    <mergeCell ref="VTS5:VTS6"/>
    <mergeCell ref="VTT5:VTT6"/>
    <mergeCell ref="VTU5:VTU6"/>
    <mergeCell ref="VTV5:VTV6"/>
    <mergeCell ref="VTK5:VTK6"/>
    <mergeCell ref="VTL5:VTL6"/>
    <mergeCell ref="VTM5:VTM6"/>
    <mergeCell ref="VTN5:VTN6"/>
    <mergeCell ref="VTO5:VTO6"/>
    <mergeCell ref="VTP5:VTP6"/>
    <mergeCell ref="VTE5:VTE6"/>
    <mergeCell ref="VTF5:VTF6"/>
    <mergeCell ref="VTG5:VTG6"/>
    <mergeCell ref="VTH5:VTH6"/>
    <mergeCell ref="VTI5:VTI6"/>
    <mergeCell ref="VTJ5:VTJ6"/>
    <mergeCell ref="VSY5:VSY6"/>
    <mergeCell ref="VSZ5:VSZ6"/>
    <mergeCell ref="VTA5:VTA6"/>
    <mergeCell ref="VTB5:VTB6"/>
    <mergeCell ref="VTC5:VTC6"/>
    <mergeCell ref="VTD5:VTD6"/>
    <mergeCell ref="VSS5:VSS6"/>
    <mergeCell ref="VST5:VST6"/>
    <mergeCell ref="VSU5:VSU6"/>
    <mergeCell ref="VSV5:VSV6"/>
    <mergeCell ref="VSW5:VSW6"/>
    <mergeCell ref="VSX5:VSX6"/>
    <mergeCell ref="VSM5:VSM6"/>
    <mergeCell ref="VSN5:VSN6"/>
    <mergeCell ref="VSO5:VSO6"/>
    <mergeCell ref="VSP5:VSP6"/>
    <mergeCell ref="VSQ5:VSQ6"/>
    <mergeCell ref="VSR5:VSR6"/>
    <mergeCell ref="VSG5:VSG6"/>
    <mergeCell ref="VSH5:VSH6"/>
    <mergeCell ref="VSI5:VSI6"/>
    <mergeCell ref="VSJ5:VSJ6"/>
    <mergeCell ref="VSK5:VSK6"/>
    <mergeCell ref="VSL5:VSL6"/>
    <mergeCell ref="VSA5:VSA6"/>
    <mergeCell ref="VSB5:VSB6"/>
    <mergeCell ref="VSC5:VSC6"/>
    <mergeCell ref="VSD5:VSD6"/>
    <mergeCell ref="VSE5:VSE6"/>
    <mergeCell ref="VSF5:VSF6"/>
    <mergeCell ref="VRU5:VRU6"/>
    <mergeCell ref="VRV5:VRV6"/>
    <mergeCell ref="VRW5:VRW6"/>
    <mergeCell ref="VRX5:VRX6"/>
    <mergeCell ref="VRY5:VRY6"/>
    <mergeCell ref="VRZ5:VRZ6"/>
    <mergeCell ref="VRO5:VRO6"/>
    <mergeCell ref="VRP5:VRP6"/>
    <mergeCell ref="VRQ5:VRQ6"/>
    <mergeCell ref="VRR5:VRR6"/>
    <mergeCell ref="VRS5:VRS6"/>
    <mergeCell ref="VRT5:VRT6"/>
    <mergeCell ref="VRI5:VRI6"/>
    <mergeCell ref="VRJ5:VRJ6"/>
    <mergeCell ref="VRK5:VRK6"/>
    <mergeCell ref="VRL5:VRL6"/>
    <mergeCell ref="VRM5:VRM6"/>
    <mergeCell ref="VRN5:VRN6"/>
    <mergeCell ref="VRC5:VRC6"/>
    <mergeCell ref="VRD5:VRD6"/>
    <mergeCell ref="VRE5:VRE6"/>
    <mergeCell ref="VRF5:VRF6"/>
    <mergeCell ref="VRG5:VRG6"/>
    <mergeCell ref="VRH5:VRH6"/>
    <mergeCell ref="VQW5:VQW6"/>
    <mergeCell ref="VQX5:VQX6"/>
    <mergeCell ref="VQY5:VQY6"/>
    <mergeCell ref="VQZ5:VQZ6"/>
    <mergeCell ref="VRA5:VRA6"/>
    <mergeCell ref="VRB5:VRB6"/>
    <mergeCell ref="VQQ5:VQQ6"/>
    <mergeCell ref="VQR5:VQR6"/>
    <mergeCell ref="VQS5:VQS6"/>
    <mergeCell ref="VQT5:VQT6"/>
    <mergeCell ref="VQU5:VQU6"/>
    <mergeCell ref="VQV5:VQV6"/>
    <mergeCell ref="VQK5:VQK6"/>
    <mergeCell ref="VQL5:VQL6"/>
    <mergeCell ref="VQM5:VQM6"/>
    <mergeCell ref="VQN5:VQN6"/>
    <mergeCell ref="VQO5:VQO6"/>
    <mergeCell ref="VQP5:VQP6"/>
    <mergeCell ref="VQE5:VQE6"/>
    <mergeCell ref="VQF5:VQF6"/>
    <mergeCell ref="VQG5:VQG6"/>
    <mergeCell ref="VQH5:VQH6"/>
    <mergeCell ref="VQI5:VQI6"/>
    <mergeCell ref="VQJ5:VQJ6"/>
    <mergeCell ref="VPY5:VPY6"/>
    <mergeCell ref="VPZ5:VPZ6"/>
    <mergeCell ref="VQA5:VQA6"/>
    <mergeCell ref="VQB5:VQB6"/>
    <mergeCell ref="VQC5:VQC6"/>
    <mergeCell ref="VQD5:VQD6"/>
    <mergeCell ref="VPS5:VPS6"/>
    <mergeCell ref="VPT5:VPT6"/>
    <mergeCell ref="VPU5:VPU6"/>
    <mergeCell ref="VPV5:VPV6"/>
    <mergeCell ref="VPW5:VPW6"/>
    <mergeCell ref="VPX5:VPX6"/>
    <mergeCell ref="VPM5:VPM6"/>
    <mergeCell ref="VPN5:VPN6"/>
    <mergeCell ref="VPO5:VPO6"/>
    <mergeCell ref="VPP5:VPP6"/>
    <mergeCell ref="VPQ5:VPQ6"/>
    <mergeCell ref="VPR5:VPR6"/>
    <mergeCell ref="VPG5:VPG6"/>
    <mergeCell ref="VPH5:VPH6"/>
    <mergeCell ref="VPI5:VPI6"/>
    <mergeCell ref="VPJ5:VPJ6"/>
    <mergeCell ref="VPK5:VPK6"/>
    <mergeCell ref="VPL5:VPL6"/>
    <mergeCell ref="VPA5:VPA6"/>
    <mergeCell ref="VPB5:VPB6"/>
    <mergeCell ref="VPC5:VPC6"/>
    <mergeCell ref="VPD5:VPD6"/>
    <mergeCell ref="VPE5:VPE6"/>
    <mergeCell ref="VPF5:VPF6"/>
    <mergeCell ref="VOU5:VOU6"/>
    <mergeCell ref="VOV5:VOV6"/>
    <mergeCell ref="VOW5:VOW6"/>
    <mergeCell ref="VOX5:VOX6"/>
    <mergeCell ref="VOY5:VOY6"/>
    <mergeCell ref="VOZ5:VOZ6"/>
    <mergeCell ref="VOO5:VOO6"/>
    <mergeCell ref="VOP5:VOP6"/>
    <mergeCell ref="VOQ5:VOQ6"/>
    <mergeCell ref="VOR5:VOR6"/>
    <mergeCell ref="VOS5:VOS6"/>
    <mergeCell ref="VOT5:VOT6"/>
    <mergeCell ref="VOI5:VOI6"/>
    <mergeCell ref="VOJ5:VOJ6"/>
    <mergeCell ref="VOK5:VOK6"/>
    <mergeCell ref="VOL5:VOL6"/>
    <mergeCell ref="VOM5:VOM6"/>
    <mergeCell ref="VON5:VON6"/>
    <mergeCell ref="VOC5:VOC6"/>
    <mergeCell ref="VOD5:VOD6"/>
    <mergeCell ref="VOE5:VOE6"/>
    <mergeCell ref="VOF5:VOF6"/>
    <mergeCell ref="VOG5:VOG6"/>
    <mergeCell ref="VOH5:VOH6"/>
    <mergeCell ref="VNW5:VNW6"/>
    <mergeCell ref="VNX5:VNX6"/>
    <mergeCell ref="VNY5:VNY6"/>
    <mergeCell ref="VNZ5:VNZ6"/>
    <mergeCell ref="VOA5:VOA6"/>
    <mergeCell ref="VOB5:VOB6"/>
    <mergeCell ref="VNQ5:VNQ6"/>
    <mergeCell ref="VNR5:VNR6"/>
    <mergeCell ref="VNS5:VNS6"/>
    <mergeCell ref="VNT5:VNT6"/>
    <mergeCell ref="VNU5:VNU6"/>
    <mergeCell ref="VNV5:VNV6"/>
    <mergeCell ref="VNK5:VNK6"/>
    <mergeCell ref="VNL5:VNL6"/>
    <mergeCell ref="VNM5:VNM6"/>
    <mergeCell ref="VNN5:VNN6"/>
    <mergeCell ref="VNO5:VNO6"/>
    <mergeCell ref="VNP5:VNP6"/>
    <mergeCell ref="VNE5:VNE6"/>
    <mergeCell ref="VNF5:VNF6"/>
    <mergeCell ref="VNG5:VNG6"/>
    <mergeCell ref="VNH5:VNH6"/>
    <mergeCell ref="VNI5:VNI6"/>
    <mergeCell ref="VNJ5:VNJ6"/>
    <mergeCell ref="VMY5:VMY6"/>
    <mergeCell ref="VMZ5:VMZ6"/>
    <mergeCell ref="VNA5:VNA6"/>
    <mergeCell ref="VNB5:VNB6"/>
    <mergeCell ref="VNC5:VNC6"/>
    <mergeCell ref="VND5:VND6"/>
    <mergeCell ref="VMS5:VMS6"/>
    <mergeCell ref="VMT5:VMT6"/>
    <mergeCell ref="VMU5:VMU6"/>
    <mergeCell ref="VMV5:VMV6"/>
    <mergeCell ref="VMW5:VMW6"/>
    <mergeCell ref="VMX5:VMX6"/>
    <mergeCell ref="VMM5:VMM6"/>
    <mergeCell ref="VMN5:VMN6"/>
    <mergeCell ref="VMO5:VMO6"/>
    <mergeCell ref="VMP5:VMP6"/>
    <mergeCell ref="VMQ5:VMQ6"/>
    <mergeCell ref="VMR5:VMR6"/>
    <mergeCell ref="VMG5:VMG6"/>
    <mergeCell ref="VMH5:VMH6"/>
    <mergeCell ref="VMI5:VMI6"/>
    <mergeCell ref="VMJ5:VMJ6"/>
    <mergeCell ref="VMK5:VMK6"/>
    <mergeCell ref="VML5:VML6"/>
    <mergeCell ref="VMA5:VMA6"/>
    <mergeCell ref="VMB5:VMB6"/>
    <mergeCell ref="VMC5:VMC6"/>
    <mergeCell ref="VMD5:VMD6"/>
    <mergeCell ref="VME5:VME6"/>
    <mergeCell ref="VMF5:VMF6"/>
    <mergeCell ref="VLU5:VLU6"/>
    <mergeCell ref="VLV5:VLV6"/>
    <mergeCell ref="VLW5:VLW6"/>
    <mergeCell ref="VLX5:VLX6"/>
    <mergeCell ref="VLY5:VLY6"/>
    <mergeCell ref="VLZ5:VLZ6"/>
    <mergeCell ref="VLO5:VLO6"/>
    <mergeCell ref="VLP5:VLP6"/>
    <mergeCell ref="VLQ5:VLQ6"/>
    <mergeCell ref="VLR5:VLR6"/>
    <mergeCell ref="VLS5:VLS6"/>
    <mergeCell ref="VLT5:VLT6"/>
    <mergeCell ref="VLI5:VLI6"/>
    <mergeCell ref="VLJ5:VLJ6"/>
    <mergeCell ref="VLK5:VLK6"/>
    <mergeCell ref="VLL5:VLL6"/>
    <mergeCell ref="VLM5:VLM6"/>
    <mergeCell ref="VLN5:VLN6"/>
    <mergeCell ref="VLC5:VLC6"/>
    <mergeCell ref="VLD5:VLD6"/>
    <mergeCell ref="VLE5:VLE6"/>
    <mergeCell ref="VLF5:VLF6"/>
    <mergeCell ref="VLG5:VLG6"/>
    <mergeCell ref="VLH5:VLH6"/>
    <mergeCell ref="VKW5:VKW6"/>
    <mergeCell ref="VKX5:VKX6"/>
    <mergeCell ref="VKY5:VKY6"/>
    <mergeCell ref="VKZ5:VKZ6"/>
    <mergeCell ref="VLA5:VLA6"/>
    <mergeCell ref="VLB5:VLB6"/>
    <mergeCell ref="VKQ5:VKQ6"/>
    <mergeCell ref="VKR5:VKR6"/>
    <mergeCell ref="VKS5:VKS6"/>
    <mergeCell ref="VKT5:VKT6"/>
    <mergeCell ref="VKU5:VKU6"/>
    <mergeCell ref="VKV5:VKV6"/>
    <mergeCell ref="VKK5:VKK6"/>
    <mergeCell ref="VKL5:VKL6"/>
    <mergeCell ref="VKM5:VKM6"/>
    <mergeCell ref="VKN5:VKN6"/>
    <mergeCell ref="VKO5:VKO6"/>
    <mergeCell ref="VKP5:VKP6"/>
    <mergeCell ref="VKE5:VKE6"/>
    <mergeCell ref="VKF5:VKF6"/>
    <mergeCell ref="VKG5:VKG6"/>
    <mergeCell ref="VKH5:VKH6"/>
    <mergeCell ref="VKI5:VKI6"/>
    <mergeCell ref="VKJ5:VKJ6"/>
    <mergeCell ref="VJY5:VJY6"/>
    <mergeCell ref="VJZ5:VJZ6"/>
    <mergeCell ref="VKA5:VKA6"/>
    <mergeCell ref="VKB5:VKB6"/>
    <mergeCell ref="VKC5:VKC6"/>
    <mergeCell ref="VKD5:VKD6"/>
    <mergeCell ref="VJS5:VJS6"/>
    <mergeCell ref="VJT5:VJT6"/>
    <mergeCell ref="VJU5:VJU6"/>
    <mergeCell ref="VJV5:VJV6"/>
    <mergeCell ref="VJW5:VJW6"/>
    <mergeCell ref="VJX5:VJX6"/>
    <mergeCell ref="VJM5:VJM6"/>
    <mergeCell ref="VJN5:VJN6"/>
    <mergeCell ref="VJO5:VJO6"/>
    <mergeCell ref="VJP5:VJP6"/>
    <mergeCell ref="VJQ5:VJQ6"/>
    <mergeCell ref="VJR5:VJR6"/>
    <mergeCell ref="VJG5:VJG6"/>
    <mergeCell ref="VJH5:VJH6"/>
    <mergeCell ref="VJI5:VJI6"/>
    <mergeCell ref="VJJ5:VJJ6"/>
    <mergeCell ref="VJK5:VJK6"/>
    <mergeCell ref="VJL5:VJL6"/>
    <mergeCell ref="VJA5:VJA6"/>
    <mergeCell ref="VJB5:VJB6"/>
    <mergeCell ref="VJC5:VJC6"/>
    <mergeCell ref="VJD5:VJD6"/>
    <mergeCell ref="VJE5:VJE6"/>
    <mergeCell ref="VJF5:VJF6"/>
    <mergeCell ref="VIU5:VIU6"/>
    <mergeCell ref="VIV5:VIV6"/>
    <mergeCell ref="VIW5:VIW6"/>
    <mergeCell ref="VIX5:VIX6"/>
    <mergeCell ref="VIY5:VIY6"/>
    <mergeCell ref="VIZ5:VIZ6"/>
    <mergeCell ref="VIO5:VIO6"/>
    <mergeCell ref="VIP5:VIP6"/>
    <mergeCell ref="VIQ5:VIQ6"/>
    <mergeCell ref="VIR5:VIR6"/>
    <mergeCell ref="VIS5:VIS6"/>
    <mergeCell ref="VIT5:VIT6"/>
    <mergeCell ref="VII5:VII6"/>
    <mergeCell ref="VIJ5:VIJ6"/>
    <mergeCell ref="VIK5:VIK6"/>
    <mergeCell ref="VIL5:VIL6"/>
    <mergeCell ref="VIM5:VIM6"/>
    <mergeCell ref="VIN5:VIN6"/>
    <mergeCell ref="VIC5:VIC6"/>
    <mergeCell ref="VID5:VID6"/>
    <mergeCell ref="VIE5:VIE6"/>
    <mergeCell ref="VIF5:VIF6"/>
    <mergeCell ref="VIG5:VIG6"/>
    <mergeCell ref="VIH5:VIH6"/>
    <mergeCell ref="VHW5:VHW6"/>
    <mergeCell ref="VHX5:VHX6"/>
    <mergeCell ref="VHY5:VHY6"/>
    <mergeCell ref="VHZ5:VHZ6"/>
    <mergeCell ref="VIA5:VIA6"/>
    <mergeCell ref="VIB5:VIB6"/>
    <mergeCell ref="VHQ5:VHQ6"/>
    <mergeCell ref="VHR5:VHR6"/>
    <mergeCell ref="VHS5:VHS6"/>
    <mergeCell ref="VHT5:VHT6"/>
    <mergeCell ref="VHU5:VHU6"/>
    <mergeCell ref="VHV5:VHV6"/>
    <mergeCell ref="VHK5:VHK6"/>
    <mergeCell ref="VHL5:VHL6"/>
    <mergeCell ref="VHM5:VHM6"/>
    <mergeCell ref="VHN5:VHN6"/>
    <mergeCell ref="VHO5:VHO6"/>
    <mergeCell ref="VHP5:VHP6"/>
    <mergeCell ref="VHE5:VHE6"/>
    <mergeCell ref="VHF5:VHF6"/>
    <mergeCell ref="VHG5:VHG6"/>
    <mergeCell ref="VHH5:VHH6"/>
    <mergeCell ref="VHI5:VHI6"/>
    <mergeCell ref="VHJ5:VHJ6"/>
    <mergeCell ref="VGY5:VGY6"/>
    <mergeCell ref="VGZ5:VGZ6"/>
    <mergeCell ref="VHA5:VHA6"/>
    <mergeCell ref="VHB5:VHB6"/>
    <mergeCell ref="VHC5:VHC6"/>
    <mergeCell ref="VHD5:VHD6"/>
    <mergeCell ref="VGS5:VGS6"/>
    <mergeCell ref="VGT5:VGT6"/>
    <mergeCell ref="VGU5:VGU6"/>
    <mergeCell ref="VGV5:VGV6"/>
    <mergeCell ref="VGW5:VGW6"/>
    <mergeCell ref="VGX5:VGX6"/>
    <mergeCell ref="VGM5:VGM6"/>
    <mergeCell ref="VGN5:VGN6"/>
    <mergeCell ref="VGO5:VGO6"/>
    <mergeCell ref="VGP5:VGP6"/>
    <mergeCell ref="VGQ5:VGQ6"/>
    <mergeCell ref="VGR5:VGR6"/>
    <mergeCell ref="VGG5:VGG6"/>
    <mergeCell ref="VGH5:VGH6"/>
    <mergeCell ref="VGI5:VGI6"/>
    <mergeCell ref="VGJ5:VGJ6"/>
    <mergeCell ref="VGK5:VGK6"/>
    <mergeCell ref="VGL5:VGL6"/>
    <mergeCell ref="VGA5:VGA6"/>
    <mergeCell ref="VGB5:VGB6"/>
    <mergeCell ref="VGC5:VGC6"/>
    <mergeCell ref="VGD5:VGD6"/>
    <mergeCell ref="VGE5:VGE6"/>
    <mergeCell ref="VGF5:VGF6"/>
    <mergeCell ref="VFU5:VFU6"/>
    <mergeCell ref="VFV5:VFV6"/>
    <mergeCell ref="VFW5:VFW6"/>
    <mergeCell ref="VFX5:VFX6"/>
    <mergeCell ref="VFY5:VFY6"/>
    <mergeCell ref="VFZ5:VFZ6"/>
    <mergeCell ref="VFO5:VFO6"/>
    <mergeCell ref="VFP5:VFP6"/>
    <mergeCell ref="VFQ5:VFQ6"/>
    <mergeCell ref="VFR5:VFR6"/>
    <mergeCell ref="VFS5:VFS6"/>
    <mergeCell ref="VFT5:VFT6"/>
    <mergeCell ref="VFI5:VFI6"/>
    <mergeCell ref="VFJ5:VFJ6"/>
    <mergeCell ref="VFK5:VFK6"/>
    <mergeCell ref="VFL5:VFL6"/>
    <mergeCell ref="VFM5:VFM6"/>
    <mergeCell ref="VFN5:VFN6"/>
    <mergeCell ref="VFC5:VFC6"/>
    <mergeCell ref="VFD5:VFD6"/>
    <mergeCell ref="VFE5:VFE6"/>
    <mergeCell ref="VFF5:VFF6"/>
    <mergeCell ref="VFG5:VFG6"/>
    <mergeCell ref="VFH5:VFH6"/>
    <mergeCell ref="VEW5:VEW6"/>
    <mergeCell ref="VEX5:VEX6"/>
    <mergeCell ref="VEY5:VEY6"/>
    <mergeCell ref="VEZ5:VEZ6"/>
    <mergeCell ref="VFA5:VFA6"/>
    <mergeCell ref="VFB5:VFB6"/>
    <mergeCell ref="VEQ5:VEQ6"/>
    <mergeCell ref="VER5:VER6"/>
    <mergeCell ref="VES5:VES6"/>
    <mergeCell ref="VET5:VET6"/>
    <mergeCell ref="VEU5:VEU6"/>
    <mergeCell ref="VEV5:VEV6"/>
    <mergeCell ref="VEK5:VEK6"/>
    <mergeCell ref="VEL5:VEL6"/>
    <mergeCell ref="VEM5:VEM6"/>
    <mergeCell ref="VEN5:VEN6"/>
    <mergeCell ref="VEO5:VEO6"/>
    <mergeCell ref="VEP5:VEP6"/>
    <mergeCell ref="VEE5:VEE6"/>
    <mergeCell ref="VEF5:VEF6"/>
    <mergeCell ref="VEG5:VEG6"/>
    <mergeCell ref="VEH5:VEH6"/>
    <mergeCell ref="VEI5:VEI6"/>
    <mergeCell ref="VEJ5:VEJ6"/>
    <mergeCell ref="VDY5:VDY6"/>
    <mergeCell ref="VDZ5:VDZ6"/>
    <mergeCell ref="VEA5:VEA6"/>
    <mergeCell ref="VEB5:VEB6"/>
    <mergeCell ref="VEC5:VEC6"/>
    <mergeCell ref="VED5:VED6"/>
    <mergeCell ref="VDS5:VDS6"/>
    <mergeCell ref="VDT5:VDT6"/>
    <mergeCell ref="VDU5:VDU6"/>
    <mergeCell ref="VDV5:VDV6"/>
    <mergeCell ref="VDW5:VDW6"/>
    <mergeCell ref="VDX5:VDX6"/>
    <mergeCell ref="VDM5:VDM6"/>
    <mergeCell ref="VDN5:VDN6"/>
    <mergeCell ref="VDO5:VDO6"/>
    <mergeCell ref="VDP5:VDP6"/>
    <mergeCell ref="VDQ5:VDQ6"/>
    <mergeCell ref="VDR5:VDR6"/>
    <mergeCell ref="VDG5:VDG6"/>
    <mergeCell ref="VDH5:VDH6"/>
    <mergeCell ref="VDI5:VDI6"/>
    <mergeCell ref="VDJ5:VDJ6"/>
    <mergeCell ref="VDK5:VDK6"/>
    <mergeCell ref="VDL5:VDL6"/>
    <mergeCell ref="VDA5:VDA6"/>
    <mergeCell ref="VDB5:VDB6"/>
    <mergeCell ref="VDC5:VDC6"/>
    <mergeCell ref="VDD5:VDD6"/>
    <mergeCell ref="VDE5:VDE6"/>
    <mergeCell ref="VDF5:VDF6"/>
    <mergeCell ref="VCU5:VCU6"/>
    <mergeCell ref="VCV5:VCV6"/>
    <mergeCell ref="VCW5:VCW6"/>
    <mergeCell ref="VCX5:VCX6"/>
    <mergeCell ref="VCY5:VCY6"/>
    <mergeCell ref="VCZ5:VCZ6"/>
    <mergeCell ref="VCO5:VCO6"/>
    <mergeCell ref="VCP5:VCP6"/>
    <mergeCell ref="VCQ5:VCQ6"/>
    <mergeCell ref="VCR5:VCR6"/>
    <mergeCell ref="VCS5:VCS6"/>
    <mergeCell ref="VCT5:VCT6"/>
    <mergeCell ref="VCI5:VCI6"/>
    <mergeCell ref="VCJ5:VCJ6"/>
    <mergeCell ref="VCK5:VCK6"/>
    <mergeCell ref="VCL5:VCL6"/>
    <mergeCell ref="VCM5:VCM6"/>
    <mergeCell ref="VCN5:VCN6"/>
    <mergeCell ref="VCC5:VCC6"/>
    <mergeCell ref="VCD5:VCD6"/>
    <mergeCell ref="VCE5:VCE6"/>
    <mergeCell ref="VCF5:VCF6"/>
    <mergeCell ref="VCG5:VCG6"/>
    <mergeCell ref="VCH5:VCH6"/>
    <mergeCell ref="VBW5:VBW6"/>
    <mergeCell ref="VBX5:VBX6"/>
    <mergeCell ref="VBY5:VBY6"/>
    <mergeCell ref="VBZ5:VBZ6"/>
    <mergeCell ref="VCA5:VCA6"/>
    <mergeCell ref="VCB5:VCB6"/>
    <mergeCell ref="VBQ5:VBQ6"/>
    <mergeCell ref="VBR5:VBR6"/>
    <mergeCell ref="VBS5:VBS6"/>
    <mergeCell ref="VBT5:VBT6"/>
    <mergeCell ref="VBU5:VBU6"/>
    <mergeCell ref="VBV5:VBV6"/>
    <mergeCell ref="VBK5:VBK6"/>
    <mergeCell ref="VBL5:VBL6"/>
    <mergeCell ref="VBM5:VBM6"/>
    <mergeCell ref="VBN5:VBN6"/>
    <mergeCell ref="VBO5:VBO6"/>
    <mergeCell ref="VBP5:VBP6"/>
    <mergeCell ref="VBE5:VBE6"/>
    <mergeCell ref="VBF5:VBF6"/>
    <mergeCell ref="VBG5:VBG6"/>
    <mergeCell ref="VBH5:VBH6"/>
    <mergeCell ref="VBI5:VBI6"/>
    <mergeCell ref="VBJ5:VBJ6"/>
    <mergeCell ref="VAY5:VAY6"/>
    <mergeCell ref="VAZ5:VAZ6"/>
    <mergeCell ref="VBA5:VBA6"/>
    <mergeCell ref="VBB5:VBB6"/>
    <mergeCell ref="VBC5:VBC6"/>
    <mergeCell ref="VBD5:VBD6"/>
    <mergeCell ref="VAS5:VAS6"/>
    <mergeCell ref="VAT5:VAT6"/>
    <mergeCell ref="VAU5:VAU6"/>
    <mergeCell ref="VAV5:VAV6"/>
    <mergeCell ref="VAW5:VAW6"/>
    <mergeCell ref="VAX5:VAX6"/>
    <mergeCell ref="VAM5:VAM6"/>
    <mergeCell ref="VAN5:VAN6"/>
    <mergeCell ref="VAO5:VAO6"/>
    <mergeCell ref="VAP5:VAP6"/>
    <mergeCell ref="VAQ5:VAQ6"/>
    <mergeCell ref="VAR5:VAR6"/>
    <mergeCell ref="VAG5:VAG6"/>
    <mergeCell ref="VAH5:VAH6"/>
    <mergeCell ref="VAI5:VAI6"/>
    <mergeCell ref="VAJ5:VAJ6"/>
    <mergeCell ref="VAK5:VAK6"/>
    <mergeCell ref="VAL5:VAL6"/>
    <mergeCell ref="VAA5:VAA6"/>
    <mergeCell ref="VAB5:VAB6"/>
    <mergeCell ref="VAC5:VAC6"/>
    <mergeCell ref="VAD5:VAD6"/>
    <mergeCell ref="VAE5:VAE6"/>
    <mergeCell ref="VAF5:VAF6"/>
    <mergeCell ref="UZU5:UZU6"/>
    <mergeCell ref="UZV5:UZV6"/>
    <mergeCell ref="UZW5:UZW6"/>
    <mergeCell ref="UZX5:UZX6"/>
    <mergeCell ref="UZY5:UZY6"/>
    <mergeCell ref="UZZ5:UZZ6"/>
    <mergeCell ref="UZO5:UZO6"/>
    <mergeCell ref="UZP5:UZP6"/>
    <mergeCell ref="UZQ5:UZQ6"/>
    <mergeCell ref="UZR5:UZR6"/>
    <mergeCell ref="UZS5:UZS6"/>
    <mergeCell ref="UZT5:UZT6"/>
    <mergeCell ref="UZI5:UZI6"/>
    <mergeCell ref="UZJ5:UZJ6"/>
    <mergeCell ref="UZK5:UZK6"/>
    <mergeCell ref="UZL5:UZL6"/>
    <mergeCell ref="UZM5:UZM6"/>
    <mergeCell ref="UZN5:UZN6"/>
    <mergeCell ref="UZC5:UZC6"/>
    <mergeCell ref="UZD5:UZD6"/>
    <mergeCell ref="UZE5:UZE6"/>
    <mergeCell ref="UZF5:UZF6"/>
    <mergeCell ref="UZG5:UZG6"/>
    <mergeCell ref="UZH5:UZH6"/>
    <mergeCell ref="UYW5:UYW6"/>
    <mergeCell ref="UYX5:UYX6"/>
    <mergeCell ref="UYY5:UYY6"/>
    <mergeCell ref="UYZ5:UYZ6"/>
    <mergeCell ref="UZA5:UZA6"/>
    <mergeCell ref="UZB5:UZB6"/>
    <mergeCell ref="UYQ5:UYQ6"/>
    <mergeCell ref="UYR5:UYR6"/>
    <mergeCell ref="UYS5:UYS6"/>
    <mergeCell ref="UYT5:UYT6"/>
    <mergeCell ref="UYU5:UYU6"/>
    <mergeCell ref="UYV5:UYV6"/>
    <mergeCell ref="UYK5:UYK6"/>
    <mergeCell ref="UYL5:UYL6"/>
    <mergeCell ref="UYM5:UYM6"/>
    <mergeCell ref="UYN5:UYN6"/>
    <mergeCell ref="UYO5:UYO6"/>
    <mergeCell ref="UYP5:UYP6"/>
    <mergeCell ref="UYE5:UYE6"/>
    <mergeCell ref="UYF5:UYF6"/>
    <mergeCell ref="UYG5:UYG6"/>
    <mergeCell ref="UYH5:UYH6"/>
    <mergeCell ref="UYI5:UYI6"/>
    <mergeCell ref="UYJ5:UYJ6"/>
    <mergeCell ref="UXY5:UXY6"/>
    <mergeCell ref="UXZ5:UXZ6"/>
    <mergeCell ref="UYA5:UYA6"/>
    <mergeCell ref="UYB5:UYB6"/>
    <mergeCell ref="UYC5:UYC6"/>
    <mergeCell ref="UYD5:UYD6"/>
    <mergeCell ref="UXS5:UXS6"/>
    <mergeCell ref="UXT5:UXT6"/>
    <mergeCell ref="UXU5:UXU6"/>
    <mergeCell ref="UXV5:UXV6"/>
    <mergeCell ref="UXW5:UXW6"/>
    <mergeCell ref="UXX5:UXX6"/>
    <mergeCell ref="UXM5:UXM6"/>
    <mergeCell ref="UXN5:UXN6"/>
    <mergeCell ref="UXO5:UXO6"/>
    <mergeCell ref="UXP5:UXP6"/>
    <mergeCell ref="UXQ5:UXQ6"/>
    <mergeCell ref="UXR5:UXR6"/>
    <mergeCell ref="UXG5:UXG6"/>
    <mergeCell ref="UXH5:UXH6"/>
    <mergeCell ref="UXI5:UXI6"/>
    <mergeCell ref="UXJ5:UXJ6"/>
    <mergeCell ref="UXK5:UXK6"/>
    <mergeCell ref="UXL5:UXL6"/>
    <mergeCell ref="UXA5:UXA6"/>
    <mergeCell ref="UXB5:UXB6"/>
    <mergeCell ref="UXC5:UXC6"/>
    <mergeCell ref="UXD5:UXD6"/>
    <mergeCell ref="UXE5:UXE6"/>
    <mergeCell ref="UXF5:UXF6"/>
    <mergeCell ref="UWU5:UWU6"/>
    <mergeCell ref="UWV5:UWV6"/>
    <mergeCell ref="UWW5:UWW6"/>
    <mergeCell ref="UWX5:UWX6"/>
    <mergeCell ref="UWY5:UWY6"/>
    <mergeCell ref="UWZ5:UWZ6"/>
    <mergeCell ref="UWO5:UWO6"/>
    <mergeCell ref="UWP5:UWP6"/>
    <mergeCell ref="UWQ5:UWQ6"/>
    <mergeCell ref="UWR5:UWR6"/>
    <mergeCell ref="UWS5:UWS6"/>
    <mergeCell ref="UWT5:UWT6"/>
    <mergeCell ref="UWI5:UWI6"/>
    <mergeCell ref="UWJ5:UWJ6"/>
    <mergeCell ref="UWK5:UWK6"/>
    <mergeCell ref="UWL5:UWL6"/>
    <mergeCell ref="UWM5:UWM6"/>
    <mergeCell ref="UWN5:UWN6"/>
    <mergeCell ref="UWC5:UWC6"/>
    <mergeCell ref="UWD5:UWD6"/>
    <mergeCell ref="UWE5:UWE6"/>
    <mergeCell ref="UWF5:UWF6"/>
    <mergeCell ref="UWG5:UWG6"/>
    <mergeCell ref="UWH5:UWH6"/>
    <mergeCell ref="UVW5:UVW6"/>
    <mergeCell ref="UVX5:UVX6"/>
    <mergeCell ref="UVY5:UVY6"/>
    <mergeCell ref="UVZ5:UVZ6"/>
    <mergeCell ref="UWA5:UWA6"/>
    <mergeCell ref="UWB5:UWB6"/>
    <mergeCell ref="UVQ5:UVQ6"/>
    <mergeCell ref="UVR5:UVR6"/>
    <mergeCell ref="UVS5:UVS6"/>
    <mergeCell ref="UVT5:UVT6"/>
    <mergeCell ref="UVU5:UVU6"/>
    <mergeCell ref="UVV5:UVV6"/>
    <mergeCell ref="UVK5:UVK6"/>
    <mergeCell ref="UVL5:UVL6"/>
    <mergeCell ref="UVM5:UVM6"/>
    <mergeCell ref="UVN5:UVN6"/>
    <mergeCell ref="UVO5:UVO6"/>
    <mergeCell ref="UVP5:UVP6"/>
    <mergeCell ref="UVE5:UVE6"/>
    <mergeCell ref="UVF5:UVF6"/>
    <mergeCell ref="UVG5:UVG6"/>
    <mergeCell ref="UVH5:UVH6"/>
    <mergeCell ref="UVI5:UVI6"/>
    <mergeCell ref="UVJ5:UVJ6"/>
    <mergeCell ref="UUY5:UUY6"/>
    <mergeCell ref="UUZ5:UUZ6"/>
    <mergeCell ref="UVA5:UVA6"/>
    <mergeCell ref="UVB5:UVB6"/>
    <mergeCell ref="UVC5:UVC6"/>
    <mergeCell ref="UVD5:UVD6"/>
    <mergeCell ref="UUS5:UUS6"/>
    <mergeCell ref="UUT5:UUT6"/>
    <mergeCell ref="UUU5:UUU6"/>
    <mergeCell ref="UUV5:UUV6"/>
    <mergeCell ref="UUW5:UUW6"/>
    <mergeCell ref="UUX5:UUX6"/>
    <mergeCell ref="UUM5:UUM6"/>
    <mergeCell ref="UUN5:UUN6"/>
    <mergeCell ref="UUO5:UUO6"/>
    <mergeCell ref="UUP5:UUP6"/>
    <mergeCell ref="UUQ5:UUQ6"/>
    <mergeCell ref="UUR5:UUR6"/>
    <mergeCell ref="UUG5:UUG6"/>
    <mergeCell ref="UUH5:UUH6"/>
    <mergeCell ref="UUI5:UUI6"/>
    <mergeCell ref="UUJ5:UUJ6"/>
    <mergeCell ref="UUK5:UUK6"/>
    <mergeCell ref="UUL5:UUL6"/>
    <mergeCell ref="UUA5:UUA6"/>
    <mergeCell ref="UUB5:UUB6"/>
    <mergeCell ref="UUC5:UUC6"/>
    <mergeCell ref="UUD5:UUD6"/>
    <mergeCell ref="UUE5:UUE6"/>
    <mergeCell ref="UUF5:UUF6"/>
    <mergeCell ref="UTU5:UTU6"/>
    <mergeCell ref="UTV5:UTV6"/>
    <mergeCell ref="UTW5:UTW6"/>
    <mergeCell ref="UTX5:UTX6"/>
    <mergeCell ref="UTY5:UTY6"/>
    <mergeCell ref="UTZ5:UTZ6"/>
    <mergeCell ref="UTO5:UTO6"/>
    <mergeCell ref="UTP5:UTP6"/>
    <mergeCell ref="UTQ5:UTQ6"/>
    <mergeCell ref="UTR5:UTR6"/>
    <mergeCell ref="UTS5:UTS6"/>
    <mergeCell ref="UTT5:UTT6"/>
    <mergeCell ref="UTI5:UTI6"/>
    <mergeCell ref="UTJ5:UTJ6"/>
    <mergeCell ref="UTK5:UTK6"/>
    <mergeCell ref="UTL5:UTL6"/>
    <mergeCell ref="UTM5:UTM6"/>
    <mergeCell ref="UTN5:UTN6"/>
    <mergeCell ref="UTC5:UTC6"/>
    <mergeCell ref="UTD5:UTD6"/>
    <mergeCell ref="UTE5:UTE6"/>
    <mergeCell ref="UTF5:UTF6"/>
    <mergeCell ref="UTG5:UTG6"/>
    <mergeCell ref="UTH5:UTH6"/>
    <mergeCell ref="USW5:USW6"/>
    <mergeCell ref="USX5:USX6"/>
    <mergeCell ref="USY5:USY6"/>
    <mergeCell ref="USZ5:USZ6"/>
    <mergeCell ref="UTA5:UTA6"/>
    <mergeCell ref="UTB5:UTB6"/>
    <mergeCell ref="USQ5:USQ6"/>
    <mergeCell ref="USR5:USR6"/>
    <mergeCell ref="USS5:USS6"/>
    <mergeCell ref="UST5:UST6"/>
    <mergeCell ref="USU5:USU6"/>
    <mergeCell ref="USV5:USV6"/>
    <mergeCell ref="USK5:USK6"/>
    <mergeCell ref="USL5:USL6"/>
    <mergeCell ref="USM5:USM6"/>
    <mergeCell ref="USN5:USN6"/>
    <mergeCell ref="USO5:USO6"/>
    <mergeCell ref="USP5:USP6"/>
    <mergeCell ref="USE5:USE6"/>
    <mergeCell ref="USF5:USF6"/>
    <mergeCell ref="USG5:USG6"/>
    <mergeCell ref="USH5:USH6"/>
    <mergeCell ref="USI5:USI6"/>
    <mergeCell ref="USJ5:USJ6"/>
    <mergeCell ref="URY5:URY6"/>
    <mergeCell ref="URZ5:URZ6"/>
    <mergeCell ref="USA5:USA6"/>
    <mergeCell ref="USB5:USB6"/>
    <mergeCell ref="USC5:USC6"/>
    <mergeCell ref="USD5:USD6"/>
    <mergeCell ref="URS5:URS6"/>
    <mergeCell ref="URT5:URT6"/>
    <mergeCell ref="URU5:URU6"/>
    <mergeCell ref="URV5:URV6"/>
    <mergeCell ref="URW5:URW6"/>
    <mergeCell ref="URX5:URX6"/>
    <mergeCell ref="URM5:URM6"/>
    <mergeCell ref="URN5:URN6"/>
    <mergeCell ref="URO5:URO6"/>
    <mergeCell ref="URP5:URP6"/>
    <mergeCell ref="URQ5:URQ6"/>
    <mergeCell ref="URR5:URR6"/>
    <mergeCell ref="URG5:URG6"/>
    <mergeCell ref="URH5:URH6"/>
    <mergeCell ref="URI5:URI6"/>
    <mergeCell ref="URJ5:URJ6"/>
    <mergeCell ref="URK5:URK6"/>
    <mergeCell ref="URL5:URL6"/>
    <mergeCell ref="URA5:URA6"/>
    <mergeCell ref="URB5:URB6"/>
    <mergeCell ref="URC5:URC6"/>
    <mergeCell ref="URD5:URD6"/>
    <mergeCell ref="URE5:URE6"/>
    <mergeCell ref="URF5:URF6"/>
    <mergeCell ref="UQU5:UQU6"/>
    <mergeCell ref="UQV5:UQV6"/>
    <mergeCell ref="UQW5:UQW6"/>
    <mergeCell ref="UQX5:UQX6"/>
    <mergeCell ref="UQY5:UQY6"/>
    <mergeCell ref="UQZ5:UQZ6"/>
    <mergeCell ref="UQO5:UQO6"/>
    <mergeCell ref="UQP5:UQP6"/>
    <mergeCell ref="UQQ5:UQQ6"/>
    <mergeCell ref="UQR5:UQR6"/>
    <mergeCell ref="UQS5:UQS6"/>
    <mergeCell ref="UQT5:UQT6"/>
    <mergeCell ref="UQI5:UQI6"/>
    <mergeCell ref="UQJ5:UQJ6"/>
    <mergeCell ref="UQK5:UQK6"/>
    <mergeCell ref="UQL5:UQL6"/>
    <mergeCell ref="UQM5:UQM6"/>
    <mergeCell ref="UQN5:UQN6"/>
    <mergeCell ref="UQC5:UQC6"/>
    <mergeCell ref="UQD5:UQD6"/>
    <mergeCell ref="UQE5:UQE6"/>
    <mergeCell ref="UQF5:UQF6"/>
    <mergeCell ref="UQG5:UQG6"/>
    <mergeCell ref="UQH5:UQH6"/>
    <mergeCell ref="UPW5:UPW6"/>
    <mergeCell ref="UPX5:UPX6"/>
    <mergeCell ref="UPY5:UPY6"/>
    <mergeCell ref="UPZ5:UPZ6"/>
    <mergeCell ref="UQA5:UQA6"/>
    <mergeCell ref="UQB5:UQB6"/>
    <mergeCell ref="UPQ5:UPQ6"/>
    <mergeCell ref="UPR5:UPR6"/>
    <mergeCell ref="UPS5:UPS6"/>
    <mergeCell ref="UPT5:UPT6"/>
    <mergeCell ref="UPU5:UPU6"/>
    <mergeCell ref="UPV5:UPV6"/>
    <mergeCell ref="UPK5:UPK6"/>
    <mergeCell ref="UPL5:UPL6"/>
    <mergeCell ref="UPM5:UPM6"/>
    <mergeCell ref="UPN5:UPN6"/>
    <mergeCell ref="UPO5:UPO6"/>
    <mergeCell ref="UPP5:UPP6"/>
    <mergeCell ref="UPE5:UPE6"/>
    <mergeCell ref="UPF5:UPF6"/>
    <mergeCell ref="UPG5:UPG6"/>
    <mergeCell ref="UPH5:UPH6"/>
    <mergeCell ref="UPI5:UPI6"/>
    <mergeCell ref="UPJ5:UPJ6"/>
    <mergeCell ref="UOY5:UOY6"/>
    <mergeCell ref="UOZ5:UOZ6"/>
    <mergeCell ref="UPA5:UPA6"/>
    <mergeCell ref="UPB5:UPB6"/>
    <mergeCell ref="UPC5:UPC6"/>
    <mergeCell ref="UPD5:UPD6"/>
    <mergeCell ref="UOS5:UOS6"/>
    <mergeCell ref="UOT5:UOT6"/>
    <mergeCell ref="UOU5:UOU6"/>
    <mergeCell ref="UOV5:UOV6"/>
    <mergeCell ref="UOW5:UOW6"/>
    <mergeCell ref="UOX5:UOX6"/>
    <mergeCell ref="UOM5:UOM6"/>
    <mergeCell ref="UON5:UON6"/>
    <mergeCell ref="UOO5:UOO6"/>
    <mergeCell ref="UOP5:UOP6"/>
    <mergeCell ref="UOQ5:UOQ6"/>
    <mergeCell ref="UOR5:UOR6"/>
    <mergeCell ref="UOG5:UOG6"/>
    <mergeCell ref="UOH5:UOH6"/>
    <mergeCell ref="UOI5:UOI6"/>
    <mergeCell ref="UOJ5:UOJ6"/>
    <mergeCell ref="UOK5:UOK6"/>
    <mergeCell ref="UOL5:UOL6"/>
    <mergeCell ref="UOA5:UOA6"/>
    <mergeCell ref="UOB5:UOB6"/>
    <mergeCell ref="UOC5:UOC6"/>
    <mergeCell ref="UOD5:UOD6"/>
    <mergeCell ref="UOE5:UOE6"/>
    <mergeCell ref="UOF5:UOF6"/>
    <mergeCell ref="UNU5:UNU6"/>
    <mergeCell ref="UNV5:UNV6"/>
    <mergeCell ref="UNW5:UNW6"/>
    <mergeCell ref="UNX5:UNX6"/>
    <mergeCell ref="UNY5:UNY6"/>
    <mergeCell ref="UNZ5:UNZ6"/>
    <mergeCell ref="UNO5:UNO6"/>
    <mergeCell ref="UNP5:UNP6"/>
    <mergeCell ref="UNQ5:UNQ6"/>
    <mergeCell ref="UNR5:UNR6"/>
    <mergeCell ref="UNS5:UNS6"/>
    <mergeCell ref="UNT5:UNT6"/>
    <mergeCell ref="UNI5:UNI6"/>
    <mergeCell ref="UNJ5:UNJ6"/>
    <mergeCell ref="UNK5:UNK6"/>
    <mergeCell ref="UNL5:UNL6"/>
    <mergeCell ref="UNM5:UNM6"/>
    <mergeCell ref="UNN5:UNN6"/>
    <mergeCell ref="UNC5:UNC6"/>
    <mergeCell ref="UND5:UND6"/>
    <mergeCell ref="UNE5:UNE6"/>
    <mergeCell ref="UNF5:UNF6"/>
    <mergeCell ref="UNG5:UNG6"/>
    <mergeCell ref="UNH5:UNH6"/>
    <mergeCell ref="UMW5:UMW6"/>
    <mergeCell ref="UMX5:UMX6"/>
    <mergeCell ref="UMY5:UMY6"/>
    <mergeCell ref="UMZ5:UMZ6"/>
    <mergeCell ref="UNA5:UNA6"/>
    <mergeCell ref="UNB5:UNB6"/>
    <mergeCell ref="UMQ5:UMQ6"/>
    <mergeCell ref="UMR5:UMR6"/>
    <mergeCell ref="UMS5:UMS6"/>
    <mergeCell ref="UMT5:UMT6"/>
    <mergeCell ref="UMU5:UMU6"/>
    <mergeCell ref="UMV5:UMV6"/>
    <mergeCell ref="UMK5:UMK6"/>
    <mergeCell ref="UML5:UML6"/>
    <mergeCell ref="UMM5:UMM6"/>
    <mergeCell ref="UMN5:UMN6"/>
    <mergeCell ref="UMO5:UMO6"/>
    <mergeCell ref="UMP5:UMP6"/>
    <mergeCell ref="UME5:UME6"/>
    <mergeCell ref="UMF5:UMF6"/>
    <mergeCell ref="UMG5:UMG6"/>
    <mergeCell ref="UMH5:UMH6"/>
    <mergeCell ref="UMI5:UMI6"/>
    <mergeCell ref="UMJ5:UMJ6"/>
    <mergeCell ref="ULY5:ULY6"/>
    <mergeCell ref="ULZ5:ULZ6"/>
    <mergeCell ref="UMA5:UMA6"/>
    <mergeCell ref="UMB5:UMB6"/>
    <mergeCell ref="UMC5:UMC6"/>
    <mergeCell ref="UMD5:UMD6"/>
    <mergeCell ref="ULS5:ULS6"/>
    <mergeCell ref="ULT5:ULT6"/>
    <mergeCell ref="ULU5:ULU6"/>
    <mergeCell ref="ULV5:ULV6"/>
    <mergeCell ref="ULW5:ULW6"/>
    <mergeCell ref="ULX5:ULX6"/>
    <mergeCell ref="ULM5:ULM6"/>
    <mergeCell ref="ULN5:ULN6"/>
    <mergeCell ref="ULO5:ULO6"/>
    <mergeCell ref="ULP5:ULP6"/>
    <mergeCell ref="ULQ5:ULQ6"/>
    <mergeCell ref="ULR5:ULR6"/>
    <mergeCell ref="ULG5:ULG6"/>
    <mergeCell ref="ULH5:ULH6"/>
    <mergeCell ref="ULI5:ULI6"/>
    <mergeCell ref="ULJ5:ULJ6"/>
    <mergeCell ref="ULK5:ULK6"/>
    <mergeCell ref="ULL5:ULL6"/>
    <mergeCell ref="ULA5:ULA6"/>
    <mergeCell ref="ULB5:ULB6"/>
    <mergeCell ref="ULC5:ULC6"/>
    <mergeCell ref="ULD5:ULD6"/>
    <mergeCell ref="ULE5:ULE6"/>
    <mergeCell ref="ULF5:ULF6"/>
    <mergeCell ref="UKU5:UKU6"/>
    <mergeCell ref="UKV5:UKV6"/>
    <mergeCell ref="UKW5:UKW6"/>
    <mergeCell ref="UKX5:UKX6"/>
    <mergeCell ref="UKY5:UKY6"/>
    <mergeCell ref="UKZ5:UKZ6"/>
    <mergeCell ref="UKO5:UKO6"/>
    <mergeCell ref="UKP5:UKP6"/>
    <mergeCell ref="UKQ5:UKQ6"/>
    <mergeCell ref="UKR5:UKR6"/>
    <mergeCell ref="UKS5:UKS6"/>
    <mergeCell ref="UKT5:UKT6"/>
    <mergeCell ref="UKI5:UKI6"/>
    <mergeCell ref="UKJ5:UKJ6"/>
    <mergeCell ref="UKK5:UKK6"/>
    <mergeCell ref="UKL5:UKL6"/>
    <mergeCell ref="UKM5:UKM6"/>
    <mergeCell ref="UKN5:UKN6"/>
    <mergeCell ref="UKC5:UKC6"/>
    <mergeCell ref="UKD5:UKD6"/>
    <mergeCell ref="UKE5:UKE6"/>
    <mergeCell ref="UKF5:UKF6"/>
    <mergeCell ref="UKG5:UKG6"/>
    <mergeCell ref="UKH5:UKH6"/>
    <mergeCell ref="UJW5:UJW6"/>
    <mergeCell ref="UJX5:UJX6"/>
    <mergeCell ref="UJY5:UJY6"/>
    <mergeCell ref="UJZ5:UJZ6"/>
    <mergeCell ref="UKA5:UKA6"/>
    <mergeCell ref="UKB5:UKB6"/>
    <mergeCell ref="UJQ5:UJQ6"/>
    <mergeCell ref="UJR5:UJR6"/>
    <mergeCell ref="UJS5:UJS6"/>
    <mergeCell ref="UJT5:UJT6"/>
    <mergeCell ref="UJU5:UJU6"/>
    <mergeCell ref="UJV5:UJV6"/>
    <mergeCell ref="UJK5:UJK6"/>
    <mergeCell ref="UJL5:UJL6"/>
    <mergeCell ref="UJM5:UJM6"/>
    <mergeCell ref="UJN5:UJN6"/>
    <mergeCell ref="UJO5:UJO6"/>
    <mergeCell ref="UJP5:UJP6"/>
    <mergeCell ref="UJE5:UJE6"/>
    <mergeCell ref="UJF5:UJF6"/>
    <mergeCell ref="UJG5:UJG6"/>
    <mergeCell ref="UJH5:UJH6"/>
    <mergeCell ref="UJI5:UJI6"/>
    <mergeCell ref="UJJ5:UJJ6"/>
    <mergeCell ref="UIY5:UIY6"/>
    <mergeCell ref="UIZ5:UIZ6"/>
    <mergeCell ref="UJA5:UJA6"/>
    <mergeCell ref="UJB5:UJB6"/>
    <mergeCell ref="UJC5:UJC6"/>
    <mergeCell ref="UJD5:UJD6"/>
    <mergeCell ref="UIS5:UIS6"/>
    <mergeCell ref="UIT5:UIT6"/>
    <mergeCell ref="UIU5:UIU6"/>
    <mergeCell ref="UIV5:UIV6"/>
    <mergeCell ref="UIW5:UIW6"/>
    <mergeCell ref="UIX5:UIX6"/>
    <mergeCell ref="UIM5:UIM6"/>
    <mergeCell ref="UIN5:UIN6"/>
    <mergeCell ref="UIO5:UIO6"/>
    <mergeCell ref="UIP5:UIP6"/>
    <mergeCell ref="UIQ5:UIQ6"/>
    <mergeCell ref="UIR5:UIR6"/>
    <mergeCell ref="UIG5:UIG6"/>
    <mergeCell ref="UIH5:UIH6"/>
    <mergeCell ref="UII5:UII6"/>
    <mergeCell ref="UIJ5:UIJ6"/>
    <mergeCell ref="UIK5:UIK6"/>
    <mergeCell ref="UIL5:UIL6"/>
    <mergeCell ref="UIA5:UIA6"/>
    <mergeCell ref="UIB5:UIB6"/>
    <mergeCell ref="UIC5:UIC6"/>
    <mergeCell ref="UID5:UID6"/>
    <mergeCell ref="UIE5:UIE6"/>
    <mergeCell ref="UIF5:UIF6"/>
    <mergeCell ref="UHU5:UHU6"/>
    <mergeCell ref="UHV5:UHV6"/>
    <mergeCell ref="UHW5:UHW6"/>
    <mergeCell ref="UHX5:UHX6"/>
    <mergeCell ref="UHY5:UHY6"/>
    <mergeCell ref="UHZ5:UHZ6"/>
    <mergeCell ref="UHO5:UHO6"/>
    <mergeCell ref="UHP5:UHP6"/>
    <mergeCell ref="UHQ5:UHQ6"/>
    <mergeCell ref="UHR5:UHR6"/>
    <mergeCell ref="UHS5:UHS6"/>
    <mergeCell ref="UHT5:UHT6"/>
    <mergeCell ref="UHI5:UHI6"/>
    <mergeCell ref="UHJ5:UHJ6"/>
    <mergeCell ref="UHK5:UHK6"/>
    <mergeCell ref="UHL5:UHL6"/>
    <mergeCell ref="UHM5:UHM6"/>
    <mergeCell ref="UHN5:UHN6"/>
    <mergeCell ref="UHC5:UHC6"/>
    <mergeCell ref="UHD5:UHD6"/>
    <mergeCell ref="UHE5:UHE6"/>
    <mergeCell ref="UHF5:UHF6"/>
    <mergeCell ref="UHG5:UHG6"/>
    <mergeCell ref="UHH5:UHH6"/>
    <mergeCell ref="UGW5:UGW6"/>
    <mergeCell ref="UGX5:UGX6"/>
    <mergeCell ref="UGY5:UGY6"/>
    <mergeCell ref="UGZ5:UGZ6"/>
    <mergeCell ref="UHA5:UHA6"/>
    <mergeCell ref="UHB5:UHB6"/>
    <mergeCell ref="UGQ5:UGQ6"/>
    <mergeCell ref="UGR5:UGR6"/>
    <mergeCell ref="UGS5:UGS6"/>
    <mergeCell ref="UGT5:UGT6"/>
    <mergeCell ref="UGU5:UGU6"/>
    <mergeCell ref="UGV5:UGV6"/>
    <mergeCell ref="UGK5:UGK6"/>
    <mergeCell ref="UGL5:UGL6"/>
    <mergeCell ref="UGM5:UGM6"/>
    <mergeCell ref="UGN5:UGN6"/>
    <mergeCell ref="UGO5:UGO6"/>
    <mergeCell ref="UGP5:UGP6"/>
    <mergeCell ref="UGE5:UGE6"/>
    <mergeCell ref="UGF5:UGF6"/>
    <mergeCell ref="UGG5:UGG6"/>
    <mergeCell ref="UGH5:UGH6"/>
    <mergeCell ref="UGI5:UGI6"/>
    <mergeCell ref="UGJ5:UGJ6"/>
    <mergeCell ref="UFY5:UFY6"/>
    <mergeCell ref="UFZ5:UFZ6"/>
    <mergeCell ref="UGA5:UGA6"/>
    <mergeCell ref="UGB5:UGB6"/>
    <mergeCell ref="UGC5:UGC6"/>
    <mergeCell ref="UGD5:UGD6"/>
    <mergeCell ref="UFS5:UFS6"/>
    <mergeCell ref="UFT5:UFT6"/>
    <mergeCell ref="UFU5:UFU6"/>
    <mergeCell ref="UFV5:UFV6"/>
    <mergeCell ref="UFW5:UFW6"/>
    <mergeCell ref="UFX5:UFX6"/>
    <mergeCell ref="UFM5:UFM6"/>
    <mergeCell ref="UFN5:UFN6"/>
    <mergeCell ref="UFO5:UFO6"/>
    <mergeCell ref="UFP5:UFP6"/>
    <mergeCell ref="UFQ5:UFQ6"/>
    <mergeCell ref="UFR5:UFR6"/>
    <mergeCell ref="UFG5:UFG6"/>
    <mergeCell ref="UFH5:UFH6"/>
    <mergeCell ref="UFI5:UFI6"/>
    <mergeCell ref="UFJ5:UFJ6"/>
    <mergeCell ref="UFK5:UFK6"/>
    <mergeCell ref="UFL5:UFL6"/>
    <mergeCell ref="UFA5:UFA6"/>
    <mergeCell ref="UFB5:UFB6"/>
    <mergeCell ref="UFC5:UFC6"/>
    <mergeCell ref="UFD5:UFD6"/>
    <mergeCell ref="UFE5:UFE6"/>
    <mergeCell ref="UFF5:UFF6"/>
    <mergeCell ref="UEU5:UEU6"/>
    <mergeCell ref="UEV5:UEV6"/>
    <mergeCell ref="UEW5:UEW6"/>
    <mergeCell ref="UEX5:UEX6"/>
    <mergeCell ref="UEY5:UEY6"/>
    <mergeCell ref="UEZ5:UEZ6"/>
    <mergeCell ref="UEO5:UEO6"/>
    <mergeCell ref="UEP5:UEP6"/>
    <mergeCell ref="UEQ5:UEQ6"/>
    <mergeCell ref="UER5:UER6"/>
    <mergeCell ref="UES5:UES6"/>
    <mergeCell ref="UET5:UET6"/>
    <mergeCell ref="UEI5:UEI6"/>
    <mergeCell ref="UEJ5:UEJ6"/>
    <mergeCell ref="UEK5:UEK6"/>
    <mergeCell ref="UEL5:UEL6"/>
    <mergeCell ref="UEM5:UEM6"/>
    <mergeCell ref="UEN5:UEN6"/>
    <mergeCell ref="UEC5:UEC6"/>
    <mergeCell ref="UED5:UED6"/>
    <mergeCell ref="UEE5:UEE6"/>
    <mergeCell ref="UEF5:UEF6"/>
    <mergeCell ref="UEG5:UEG6"/>
    <mergeCell ref="UEH5:UEH6"/>
    <mergeCell ref="UDW5:UDW6"/>
    <mergeCell ref="UDX5:UDX6"/>
    <mergeCell ref="UDY5:UDY6"/>
    <mergeCell ref="UDZ5:UDZ6"/>
    <mergeCell ref="UEA5:UEA6"/>
    <mergeCell ref="UEB5:UEB6"/>
    <mergeCell ref="UDQ5:UDQ6"/>
    <mergeCell ref="UDR5:UDR6"/>
    <mergeCell ref="UDS5:UDS6"/>
    <mergeCell ref="UDT5:UDT6"/>
    <mergeCell ref="UDU5:UDU6"/>
    <mergeCell ref="UDV5:UDV6"/>
    <mergeCell ref="UDK5:UDK6"/>
    <mergeCell ref="UDL5:UDL6"/>
    <mergeCell ref="UDM5:UDM6"/>
    <mergeCell ref="UDN5:UDN6"/>
    <mergeCell ref="UDO5:UDO6"/>
    <mergeCell ref="UDP5:UDP6"/>
    <mergeCell ref="UDE5:UDE6"/>
    <mergeCell ref="UDF5:UDF6"/>
    <mergeCell ref="UDG5:UDG6"/>
    <mergeCell ref="UDH5:UDH6"/>
    <mergeCell ref="UDI5:UDI6"/>
    <mergeCell ref="UDJ5:UDJ6"/>
    <mergeCell ref="UCY5:UCY6"/>
    <mergeCell ref="UCZ5:UCZ6"/>
    <mergeCell ref="UDA5:UDA6"/>
    <mergeCell ref="UDB5:UDB6"/>
    <mergeCell ref="UDC5:UDC6"/>
    <mergeCell ref="UDD5:UDD6"/>
    <mergeCell ref="UCS5:UCS6"/>
    <mergeCell ref="UCT5:UCT6"/>
    <mergeCell ref="UCU5:UCU6"/>
    <mergeCell ref="UCV5:UCV6"/>
    <mergeCell ref="UCW5:UCW6"/>
    <mergeCell ref="UCX5:UCX6"/>
    <mergeCell ref="UCM5:UCM6"/>
    <mergeCell ref="UCN5:UCN6"/>
    <mergeCell ref="UCO5:UCO6"/>
    <mergeCell ref="UCP5:UCP6"/>
    <mergeCell ref="UCQ5:UCQ6"/>
    <mergeCell ref="UCR5:UCR6"/>
    <mergeCell ref="UCG5:UCG6"/>
    <mergeCell ref="UCH5:UCH6"/>
    <mergeCell ref="UCI5:UCI6"/>
    <mergeCell ref="UCJ5:UCJ6"/>
    <mergeCell ref="UCK5:UCK6"/>
    <mergeCell ref="UCL5:UCL6"/>
    <mergeCell ref="UCA5:UCA6"/>
    <mergeCell ref="UCB5:UCB6"/>
    <mergeCell ref="UCC5:UCC6"/>
    <mergeCell ref="UCD5:UCD6"/>
    <mergeCell ref="UCE5:UCE6"/>
    <mergeCell ref="UCF5:UCF6"/>
    <mergeCell ref="UBU5:UBU6"/>
    <mergeCell ref="UBV5:UBV6"/>
    <mergeCell ref="UBW5:UBW6"/>
    <mergeCell ref="UBX5:UBX6"/>
    <mergeCell ref="UBY5:UBY6"/>
    <mergeCell ref="UBZ5:UBZ6"/>
    <mergeCell ref="UBO5:UBO6"/>
    <mergeCell ref="UBP5:UBP6"/>
    <mergeCell ref="UBQ5:UBQ6"/>
    <mergeCell ref="UBR5:UBR6"/>
    <mergeCell ref="UBS5:UBS6"/>
    <mergeCell ref="UBT5:UBT6"/>
    <mergeCell ref="UBI5:UBI6"/>
    <mergeCell ref="UBJ5:UBJ6"/>
    <mergeCell ref="UBK5:UBK6"/>
    <mergeCell ref="UBL5:UBL6"/>
    <mergeCell ref="UBM5:UBM6"/>
    <mergeCell ref="UBN5:UBN6"/>
    <mergeCell ref="UBC5:UBC6"/>
    <mergeCell ref="UBD5:UBD6"/>
    <mergeCell ref="UBE5:UBE6"/>
    <mergeCell ref="UBF5:UBF6"/>
    <mergeCell ref="UBG5:UBG6"/>
    <mergeCell ref="UBH5:UBH6"/>
    <mergeCell ref="UAW5:UAW6"/>
    <mergeCell ref="UAX5:UAX6"/>
    <mergeCell ref="UAY5:UAY6"/>
    <mergeCell ref="UAZ5:UAZ6"/>
    <mergeCell ref="UBA5:UBA6"/>
    <mergeCell ref="UBB5:UBB6"/>
    <mergeCell ref="UAQ5:UAQ6"/>
    <mergeCell ref="UAR5:UAR6"/>
    <mergeCell ref="UAS5:UAS6"/>
    <mergeCell ref="UAT5:UAT6"/>
    <mergeCell ref="UAU5:UAU6"/>
    <mergeCell ref="UAV5:UAV6"/>
    <mergeCell ref="UAK5:UAK6"/>
    <mergeCell ref="UAL5:UAL6"/>
    <mergeCell ref="UAM5:UAM6"/>
    <mergeCell ref="UAN5:UAN6"/>
    <mergeCell ref="UAO5:UAO6"/>
    <mergeCell ref="UAP5:UAP6"/>
    <mergeCell ref="UAE5:UAE6"/>
    <mergeCell ref="UAF5:UAF6"/>
    <mergeCell ref="UAG5:UAG6"/>
    <mergeCell ref="UAH5:UAH6"/>
    <mergeCell ref="UAI5:UAI6"/>
    <mergeCell ref="UAJ5:UAJ6"/>
    <mergeCell ref="TZY5:TZY6"/>
    <mergeCell ref="TZZ5:TZZ6"/>
    <mergeCell ref="UAA5:UAA6"/>
    <mergeCell ref="UAB5:UAB6"/>
    <mergeCell ref="UAC5:UAC6"/>
    <mergeCell ref="UAD5:UAD6"/>
    <mergeCell ref="TZS5:TZS6"/>
    <mergeCell ref="TZT5:TZT6"/>
    <mergeCell ref="TZU5:TZU6"/>
    <mergeCell ref="TZV5:TZV6"/>
    <mergeCell ref="TZW5:TZW6"/>
    <mergeCell ref="TZX5:TZX6"/>
    <mergeCell ref="TZM5:TZM6"/>
    <mergeCell ref="TZN5:TZN6"/>
    <mergeCell ref="TZO5:TZO6"/>
    <mergeCell ref="TZP5:TZP6"/>
    <mergeCell ref="TZQ5:TZQ6"/>
    <mergeCell ref="TZR5:TZR6"/>
    <mergeCell ref="TZG5:TZG6"/>
    <mergeCell ref="TZH5:TZH6"/>
    <mergeCell ref="TZI5:TZI6"/>
    <mergeCell ref="TZJ5:TZJ6"/>
    <mergeCell ref="TZK5:TZK6"/>
    <mergeCell ref="TZL5:TZL6"/>
    <mergeCell ref="TZA5:TZA6"/>
    <mergeCell ref="TZB5:TZB6"/>
    <mergeCell ref="TZC5:TZC6"/>
    <mergeCell ref="TZD5:TZD6"/>
    <mergeCell ref="TZE5:TZE6"/>
    <mergeCell ref="TZF5:TZF6"/>
    <mergeCell ref="TYU5:TYU6"/>
    <mergeCell ref="TYV5:TYV6"/>
    <mergeCell ref="TYW5:TYW6"/>
    <mergeCell ref="TYX5:TYX6"/>
    <mergeCell ref="TYY5:TYY6"/>
    <mergeCell ref="TYZ5:TYZ6"/>
    <mergeCell ref="TYO5:TYO6"/>
    <mergeCell ref="TYP5:TYP6"/>
    <mergeCell ref="TYQ5:TYQ6"/>
    <mergeCell ref="TYR5:TYR6"/>
    <mergeCell ref="TYS5:TYS6"/>
    <mergeCell ref="TYT5:TYT6"/>
    <mergeCell ref="TYI5:TYI6"/>
    <mergeCell ref="TYJ5:TYJ6"/>
    <mergeCell ref="TYK5:TYK6"/>
    <mergeCell ref="TYL5:TYL6"/>
    <mergeCell ref="TYM5:TYM6"/>
    <mergeCell ref="TYN5:TYN6"/>
    <mergeCell ref="TYC5:TYC6"/>
    <mergeCell ref="TYD5:TYD6"/>
    <mergeCell ref="TYE5:TYE6"/>
    <mergeCell ref="TYF5:TYF6"/>
    <mergeCell ref="TYG5:TYG6"/>
    <mergeCell ref="TYH5:TYH6"/>
    <mergeCell ref="TXW5:TXW6"/>
    <mergeCell ref="TXX5:TXX6"/>
    <mergeCell ref="TXY5:TXY6"/>
    <mergeCell ref="TXZ5:TXZ6"/>
    <mergeCell ref="TYA5:TYA6"/>
    <mergeCell ref="TYB5:TYB6"/>
    <mergeCell ref="TXQ5:TXQ6"/>
    <mergeCell ref="TXR5:TXR6"/>
    <mergeCell ref="TXS5:TXS6"/>
    <mergeCell ref="TXT5:TXT6"/>
    <mergeCell ref="TXU5:TXU6"/>
    <mergeCell ref="TXV5:TXV6"/>
    <mergeCell ref="TXK5:TXK6"/>
    <mergeCell ref="TXL5:TXL6"/>
    <mergeCell ref="TXM5:TXM6"/>
    <mergeCell ref="TXN5:TXN6"/>
    <mergeCell ref="TXO5:TXO6"/>
    <mergeCell ref="TXP5:TXP6"/>
    <mergeCell ref="TXE5:TXE6"/>
    <mergeCell ref="TXF5:TXF6"/>
    <mergeCell ref="TXG5:TXG6"/>
    <mergeCell ref="TXH5:TXH6"/>
    <mergeCell ref="TXI5:TXI6"/>
    <mergeCell ref="TXJ5:TXJ6"/>
    <mergeCell ref="TWY5:TWY6"/>
    <mergeCell ref="TWZ5:TWZ6"/>
    <mergeCell ref="TXA5:TXA6"/>
    <mergeCell ref="TXB5:TXB6"/>
    <mergeCell ref="TXC5:TXC6"/>
    <mergeCell ref="TXD5:TXD6"/>
    <mergeCell ref="TWS5:TWS6"/>
    <mergeCell ref="TWT5:TWT6"/>
    <mergeCell ref="TWU5:TWU6"/>
    <mergeCell ref="TWV5:TWV6"/>
    <mergeCell ref="TWW5:TWW6"/>
    <mergeCell ref="TWX5:TWX6"/>
    <mergeCell ref="TWM5:TWM6"/>
    <mergeCell ref="TWN5:TWN6"/>
    <mergeCell ref="TWO5:TWO6"/>
    <mergeCell ref="TWP5:TWP6"/>
    <mergeCell ref="TWQ5:TWQ6"/>
    <mergeCell ref="TWR5:TWR6"/>
    <mergeCell ref="TWG5:TWG6"/>
    <mergeCell ref="TWH5:TWH6"/>
    <mergeCell ref="TWI5:TWI6"/>
    <mergeCell ref="TWJ5:TWJ6"/>
    <mergeCell ref="TWK5:TWK6"/>
    <mergeCell ref="TWL5:TWL6"/>
    <mergeCell ref="TWA5:TWA6"/>
    <mergeCell ref="TWB5:TWB6"/>
    <mergeCell ref="TWC5:TWC6"/>
    <mergeCell ref="TWD5:TWD6"/>
    <mergeCell ref="TWE5:TWE6"/>
    <mergeCell ref="TWF5:TWF6"/>
    <mergeCell ref="TVU5:TVU6"/>
    <mergeCell ref="TVV5:TVV6"/>
    <mergeCell ref="TVW5:TVW6"/>
    <mergeCell ref="TVX5:TVX6"/>
    <mergeCell ref="TVY5:TVY6"/>
    <mergeCell ref="TVZ5:TVZ6"/>
    <mergeCell ref="TVO5:TVO6"/>
    <mergeCell ref="TVP5:TVP6"/>
    <mergeCell ref="TVQ5:TVQ6"/>
    <mergeCell ref="TVR5:TVR6"/>
    <mergeCell ref="TVS5:TVS6"/>
    <mergeCell ref="TVT5:TVT6"/>
    <mergeCell ref="TVI5:TVI6"/>
    <mergeCell ref="TVJ5:TVJ6"/>
    <mergeCell ref="TVK5:TVK6"/>
    <mergeCell ref="TVL5:TVL6"/>
    <mergeCell ref="TVM5:TVM6"/>
    <mergeCell ref="TVN5:TVN6"/>
    <mergeCell ref="TVC5:TVC6"/>
    <mergeCell ref="TVD5:TVD6"/>
    <mergeCell ref="TVE5:TVE6"/>
    <mergeCell ref="TVF5:TVF6"/>
    <mergeCell ref="TVG5:TVG6"/>
    <mergeCell ref="TVH5:TVH6"/>
    <mergeCell ref="TUW5:TUW6"/>
    <mergeCell ref="TUX5:TUX6"/>
    <mergeCell ref="TUY5:TUY6"/>
    <mergeCell ref="TUZ5:TUZ6"/>
    <mergeCell ref="TVA5:TVA6"/>
    <mergeCell ref="TVB5:TVB6"/>
    <mergeCell ref="TUQ5:TUQ6"/>
    <mergeCell ref="TUR5:TUR6"/>
    <mergeCell ref="TUS5:TUS6"/>
    <mergeCell ref="TUT5:TUT6"/>
    <mergeCell ref="TUU5:TUU6"/>
    <mergeCell ref="TUV5:TUV6"/>
    <mergeCell ref="TUK5:TUK6"/>
    <mergeCell ref="TUL5:TUL6"/>
    <mergeCell ref="TUM5:TUM6"/>
    <mergeCell ref="TUN5:TUN6"/>
    <mergeCell ref="TUO5:TUO6"/>
    <mergeCell ref="TUP5:TUP6"/>
    <mergeCell ref="TUE5:TUE6"/>
    <mergeCell ref="TUF5:TUF6"/>
    <mergeCell ref="TUG5:TUG6"/>
    <mergeCell ref="TUH5:TUH6"/>
    <mergeCell ref="TUI5:TUI6"/>
    <mergeCell ref="TUJ5:TUJ6"/>
    <mergeCell ref="TTY5:TTY6"/>
    <mergeCell ref="TTZ5:TTZ6"/>
    <mergeCell ref="TUA5:TUA6"/>
    <mergeCell ref="TUB5:TUB6"/>
    <mergeCell ref="TUC5:TUC6"/>
    <mergeCell ref="TUD5:TUD6"/>
    <mergeCell ref="TTS5:TTS6"/>
    <mergeCell ref="TTT5:TTT6"/>
    <mergeCell ref="TTU5:TTU6"/>
    <mergeCell ref="TTV5:TTV6"/>
    <mergeCell ref="TTW5:TTW6"/>
    <mergeCell ref="TTX5:TTX6"/>
    <mergeCell ref="TTM5:TTM6"/>
    <mergeCell ref="TTN5:TTN6"/>
    <mergeCell ref="TTO5:TTO6"/>
    <mergeCell ref="TTP5:TTP6"/>
    <mergeCell ref="TTQ5:TTQ6"/>
    <mergeCell ref="TTR5:TTR6"/>
    <mergeCell ref="TTG5:TTG6"/>
    <mergeCell ref="TTH5:TTH6"/>
    <mergeCell ref="TTI5:TTI6"/>
    <mergeCell ref="TTJ5:TTJ6"/>
    <mergeCell ref="TTK5:TTK6"/>
    <mergeCell ref="TTL5:TTL6"/>
    <mergeCell ref="TTA5:TTA6"/>
    <mergeCell ref="TTB5:TTB6"/>
    <mergeCell ref="TTC5:TTC6"/>
    <mergeCell ref="TTD5:TTD6"/>
    <mergeCell ref="TTE5:TTE6"/>
    <mergeCell ref="TTF5:TTF6"/>
    <mergeCell ref="TSU5:TSU6"/>
    <mergeCell ref="TSV5:TSV6"/>
    <mergeCell ref="TSW5:TSW6"/>
    <mergeCell ref="TSX5:TSX6"/>
    <mergeCell ref="TSY5:TSY6"/>
    <mergeCell ref="TSZ5:TSZ6"/>
    <mergeCell ref="TSO5:TSO6"/>
    <mergeCell ref="TSP5:TSP6"/>
    <mergeCell ref="TSQ5:TSQ6"/>
    <mergeCell ref="TSR5:TSR6"/>
    <mergeCell ref="TSS5:TSS6"/>
    <mergeCell ref="TST5:TST6"/>
    <mergeCell ref="TSI5:TSI6"/>
    <mergeCell ref="TSJ5:TSJ6"/>
    <mergeCell ref="TSK5:TSK6"/>
    <mergeCell ref="TSL5:TSL6"/>
    <mergeCell ref="TSM5:TSM6"/>
    <mergeCell ref="TSN5:TSN6"/>
    <mergeCell ref="TSC5:TSC6"/>
    <mergeCell ref="TSD5:TSD6"/>
    <mergeCell ref="TSE5:TSE6"/>
    <mergeCell ref="TSF5:TSF6"/>
    <mergeCell ref="TSG5:TSG6"/>
    <mergeCell ref="TSH5:TSH6"/>
    <mergeCell ref="TRW5:TRW6"/>
    <mergeCell ref="TRX5:TRX6"/>
    <mergeCell ref="TRY5:TRY6"/>
    <mergeCell ref="TRZ5:TRZ6"/>
    <mergeCell ref="TSA5:TSA6"/>
    <mergeCell ref="TSB5:TSB6"/>
    <mergeCell ref="TRQ5:TRQ6"/>
    <mergeCell ref="TRR5:TRR6"/>
    <mergeCell ref="TRS5:TRS6"/>
    <mergeCell ref="TRT5:TRT6"/>
    <mergeCell ref="TRU5:TRU6"/>
    <mergeCell ref="TRV5:TRV6"/>
    <mergeCell ref="TRK5:TRK6"/>
    <mergeCell ref="TRL5:TRL6"/>
    <mergeCell ref="TRM5:TRM6"/>
    <mergeCell ref="TRN5:TRN6"/>
    <mergeCell ref="TRO5:TRO6"/>
    <mergeCell ref="TRP5:TRP6"/>
    <mergeCell ref="TRE5:TRE6"/>
    <mergeCell ref="TRF5:TRF6"/>
    <mergeCell ref="TRG5:TRG6"/>
    <mergeCell ref="TRH5:TRH6"/>
    <mergeCell ref="TRI5:TRI6"/>
    <mergeCell ref="TRJ5:TRJ6"/>
    <mergeCell ref="TQY5:TQY6"/>
    <mergeCell ref="TQZ5:TQZ6"/>
    <mergeCell ref="TRA5:TRA6"/>
    <mergeCell ref="TRB5:TRB6"/>
    <mergeCell ref="TRC5:TRC6"/>
    <mergeCell ref="TRD5:TRD6"/>
    <mergeCell ref="TQS5:TQS6"/>
    <mergeCell ref="TQT5:TQT6"/>
    <mergeCell ref="TQU5:TQU6"/>
    <mergeCell ref="TQV5:TQV6"/>
    <mergeCell ref="TQW5:TQW6"/>
    <mergeCell ref="TQX5:TQX6"/>
    <mergeCell ref="TQM5:TQM6"/>
    <mergeCell ref="TQN5:TQN6"/>
    <mergeCell ref="TQO5:TQO6"/>
    <mergeCell ref="TQP5:TQP6"/>
    <mergeCell ref="TQQ5:TQQ6"/>
    <mergeCell ref="TQR5:TQR6"/>
    <mergeCell ref="TQG5:TQG6"/>
    <mergeCell ref="TQH5:TQH6"/>
    <mergeCell ref="TQI5:TQI6"/>
    <mergeCell ref="TQJ5:TQJ6"/>
    <mergeCell ref="TQK5:TQK6"/>
    <mergeCell ref="TQL5:TQL6"/>
    <mergeCell ref="TQA5:TQA6"/>
    <mergeCell ref="TQB5:TQB6"/>
    <mergeCell ref="TQC5:TQC6"/>
    <mergeCell ref="TQD5:TQD6"/>
    <mergeCell ref="TQE5:TQE6"/>
    <mergeCell ref="TQF5:TQF6"/>
    <mergeCell ref="TPU5:TPU6"/>
    <mergeCell ref="TPV5:TPV6"/>
    <mergeCell ref="TPW5:TPW6"/>
    <mergeCell ref="TPX5:TPX6"/>
    <mergeCell ref="TPY5:TPY6"/>
    <mergeCell ref="TPZ5:TPZ6"/>
    <mergeCell ref="TPO5:TPO6"/>
    <mergeCell ref="TPP5:TPP6"/>
    <mergeCell ref="TPQ5:TPQ6"/>
    <mergeCell ref="TPR5:TPR6"/>
    <mergeCell ref="TPS5:TPS6"/>
    <mergeCell ref="TPT5:TPT6"/>
    <mergeCell ref="TPI5:TPI6"/>
    <mergeCell ref="TPJ5:TPJ6"/>
    <mergeCell ref="TPK5:TPK6"/>
    <mergeCell ref="TPL5:TPL6"/>
    <mergeCell ref="TPM5:TPM6"/>
    <mergeCell ref="TPN5:TPN6"/>
    <mergeCell ref="TPC5:TPC6"/>
    <mergeCell ref="TPD5:TPD6"/>
    <mergeCell ref="TPE5:TPE6"/>
    <mergeCell ref="TPF5:TPF6"/>
    <mergeCell ref="TPG5:TPG6"/>
    <mergeCell ref="TPH5:TPH6"/>
    <mergeCell ref="TOW5:TOW6"/>
    <mergeCell ref="TOX5:TOX6"/>
    <mergeCell ref="TOY5:TOY6"/>
    <mergeCell ref="TOZ5:TOZ6"/>
    <mergeCell ref="TPA5:TPA6"/>
    <mergeCell ref="TPB5:TPB6"/>
    <mergeCell ref="TOQ5:TOQ6"/>
    <mergeCell ref="TOR5:TOR6"/>
    <mergeCell ref="TOS5:TOS6"/>
    <mergeCell ref="TOT5:TOT6"/>
    <mergeCell ref="TOU5:TOU6"/>
    <mergeCell ref="TOV5:TOV6"/>
    <mergeCell ref="TOK5:TOK6"/>
    <mergeCell ref="TOL5:TOL6"/>
    <mergeCell ref="TOM5:TOM6"/>
    <mergeCell ref="TON5:TON6"/>
    <mergeCell ref="TOO5:TOO6"/>
    <mergeCell ref="TOP5:TOP6"/>
    <mergeCell ref="TOE5:TOE6"/>
    <mergeCell ref="TOF5:TOF6"/>
    <mergeCell ref="TOG5:TOG6"/>
    <mergeCell ref="TOH5:TOH6"/>
    <mergeCell ref="TOI5:TOI6"/>
    <mergeCell ref="TOJ5:TOJ6"/>
    <mergeCell ref="TNY5:TNY6"/>
    <mergeCell ref="TNZ5:TNZ6"/>
    <mergeCell ref="TOA5:TOA6"/>
    <mergeCell ref="TOB5:TOB6"/>
    <mergeCell ref="TOC5:TOC6"/>
    <mergeCell ref="TOD5:TOD6"/>
    <mergeCell ref="TNS5:TNS6"/>
    <mergeCell ref="TNT5:TNT6"/>
    <mergeCell ref="TNU5:TNU6"/>
    <mergeCell ref="TNV5:TNV6"/>
    <mergeCell ref="TNW5:TNW6"/>
    <mergeCell ref="TNX5:TNX6"/>
    <mergeCell ref="TNM5:TNM6"/>
    <mergeCell ref="TNN5:TNN6"/>
    <mergeCell ref="TNO5:TNO6"/>
    <mergeCell ref="TNP5:TNP6"/>
    <mergeCell ref="TNQ5:TNQ6"/>
    <mergeCell ref="TNR5:TNR6"/>
    <mergeCell ref="TNG5:TNG6"/>
    <mergeCell ref="TNH5:TNH6"/>
    <mergeCell ref="TNI5:TNI6"/>
    <mergeCell ref="TNJ5:TNJ6"/>
    <mergeCell ref="TNK5:TNK6"/>
    <mergeCell ref="TNL5:TNL6"/>
    <mergeCell ref="TNA5:TNA6"/>
    <mergeCell ref="TNB5:TNB6"/>
    <mergeCell ref="TNC5:TNC6"/>
    <mergeCell ref="TND5:TND6"/>
    <mergeCell ref="TNE5:TNE6"/>
    <mergeCell ref="TNF5:TNF6"/>
    <mergeCell ref="TMU5:TMU6"/>
    <mergeCell ref="TMV5:TMV6"/>
    <mergeCell ref="TMW5:TMW6"/>
    <mergeCell ref="TMX5:TMX6"/>
    <mergeCell ref="TMY5:TMY6"/>
    <mergeCell ref="TMZ5:TMZ6"/>
    <mergeCell ref="TMO5:TMO6"/>
    <mergeCell ref="TMP5:TMP6"/>
    <mergeCell ref="TMQ5:TMQ6"/>
    <mergeCell ref="TMR5:TMR6"/>
    <mergeCell ref="TMS5:TMS6"/>
    <mergeCell ref="TMT5:TMT6"/>
    <mergeCell ref="TMI5:TMI6"/>
    <mergeCell ref="TMJ5:TMJ6"/>
    <mergeCell ref="TMK5:TMK6"/>
    <mergeCell ref="TML5:TML6"/>
    <mergeCell ref="TMM5:TMM6"/>
    <mergeCell ref="TMN5:TMN6"/>
    <mergeCell ref="TMC5:TMC6"/>
    <mergeCell ref="TMD5:TMD6"/>
    <mergeCell ref="TME5:TME6"/>
    <mergeCell ref="TMF5:TMF6"/>
    <mergeCell ref="TMG5:TMG6"/>
    <mergeCell ref="TMH5:TMH6"/>
    <mergeCell ref="TLW5:TLW6"/>
    <mergeCell ref="TLX5:TLX6"/>
    <mergeCell ref="TLY5:TLY6"/>
    <mergeCell ref="TLZ5:TLZ6"/>
    <mergeCell ref="TMA5:TMA6"/>
    <mergeCell ref="TMB5:TMB6"/>
    <mergeCell ref="TLQ5:TLQ6"/>
    <mergeCell ref="TLR5:TLR6"/>
    <mergeCell ref="TLS5:TLS6"/>
    <mergeCell ref="TLT5:TLT6"/>
    <mergeCell ref="TLU5:TLU6"/>
    <mergeCell ref="TLV5:TLV6"/>
    <mergeCell ref="TLK5:TLK6"/>
    <mergeCell ref="TLL5:TLL6"/>
    <mergeCell ref="TLM5:TLM6"/>
    <mergeCell ref="TLN5:TLN6"/>
    <mergeCell ref="TLO5:TLO6"/>
    <mergeCell ref="TLP5:TLP6"/>
    <mergeCell ref="TLE5:TLE6"/>
    <mergeCell ref="TLF5:TLF6"/>
    <mergeCell ref="TLG5:TLG6"/>
    <mergeCell ref="TLH5:TLH6"/>
    <mergeCell ref="TLI5:TLI6"/>
    <mergeCell ref="TLJ5:TLJ6"/>
    <mergeCell ref="TKY5:TKY6"/>
    <mergeCell ref="TKZ5:TKZ6"/>
    <mergeCell ref="TLA5:TLA6"/>
    <mergeCell ref="TLB5:TLB6"/>
    <mergeCell ref="TLC5:TLC6"/>
    <mergeCell ref="TLD5:TLD6"/>
    <mergeCell ref="TKS5:TKS6"/>
    <mergeCell ref="TKT5:TKT6"/>
    <mergeCell ref="TKU5:TKU6"/>
    <mergeCell ref="TKV5:TKV6"/>
    <mergeCell ref="TKW5:TKW6"/>
    <mergeCell ref="TKX5:TKX6"/>
    <mergeCell ref="TKM5:TKM6"/>
    <mergeCell ref="TKN5:TKN6"/>
    <mergeCell ref="TKO5:TKO6"/>
    <mergeCell ref="TKP5:TKP6"/>
    <mergeCell ref="TKQ5:TKQ6"/>
    <mergeCell ref="TKR5:TKR6"/>
    <mergeCell ref="TKG5:TKG6"/>
    <mergeCell ref="TKH5:TKH6"/>
    <mergeCell ref="TKI5:TKI6"/>
    <mergeCell ref="TKJ5:TKJ6"/>
    <mergeCell ref="TKK5:TKK6"/>
    <mergeCell ref="TKL5:TKL6"/>
    <mergeCell ref="TKA5:TKA6"/>
    <mergeCell ref="TKB5:TKB6"/>
    <mergeCell ref="TKC5:TKC6"/>
    <mergeCell ref="TKD5:TKD6"/>
    <mergeCell ref="TKE5:TKE6"/>
    <mergeCell ref="TKF5:TKF6"/>
    <mergeCell ref="TJU5:TJU6"/>
    <mergeCell ref="TJV5:TJV6"/>
    <mergeCell ref="TJW5:TJW6"/>
    <mergeCell ref="TJX5:TJX6"/>
    <mergeCell ref="TJY5:TJY6"/>
    <mergeCell ref="TJZ5:TJZ6"/>
    <mergeCell ref="TJO5:TJO6"/>
    <mergeCell ref="TJP5:TJP6"/>
    <mergeCell ref="TJQ5:TJQ6"/>
    <mergeCell ref="TJR5:TJR6"/>
    <mergeCell ref="TJS5:TJS6"/>
    <mergeCell ref="TJT5:TJT6"/>
    <mergeCell ref="TJI5:TJI6"/>
    <mergeCell ref="TJJ5:TJJ6"/>
    <mergeCell ref="TJK5:TJK6"/>
    <mergeCell ref="TJL5:TJL6"/>
    <mergeCell ref="TJM5:TJM6"/>
    <mergeCell ref="TJN5:TJN6"/>
    <mergeCell ref="TJC5:TJC6"/>
    <mergeCell ref="TJD5:TJD6"/>
    <mergeCell ref="TJE5:TJE6"/>
    <mergeCell ref="TJF5:TJF6"/>
    <mergeCell ref="TJG5:TJG6"/>
    <mergeCell ref="TJH5:TJH6"/>
    <mergeCell ref="TIW5:TIW6"/>
    <mergeCell ref="TIX5:TIX6"/>
    <mergeCell ref="TIY5:TIY6"/>
    <mergeCell ref="TIZ5:TIZ6"/>
    <mergeCell ref="TJA5:TJA6"/>
    <mergeCell ref="TJB5:TJB6"/>
    <mergeCell ref="TIQ5:TIQ6"/>
    <mergeCell ref="TIR5:TIR6"/>
    <mergeCell ref="TIS5:TIS6"/>
    <mergeCell ref="TIT5:TIT6"/>
    <mergeCell ref="TIU5:TIU6"/>
    <mergeCell ref="TIV5:TIV6"/>
    <mergeCell ref="TIK5:TIK6"/>
    <mergeCell ref="TIL5:TIL6"/>
    <mergeCell ref="TIM5:TIM6"/>
    <mergeCell ref="TIN5:TIN6"/>
    <mergeCell ref="TIO5:TIO6"/>
    <mergeCell ref="TIP5:TIP6"/>
    <mergeCell ref="TIE5:TIE6"/>
    <mergeCell ref="TIF5:TIF6"/>
    <mergeCell ref="TIG5:TIG6"/>
    <mergeCell ref="TIH5:TIH6"/>
    <mergeCell ref="TII5:TII6"/>
    <mergeCell ref="TIJ5:TIJ6"/>
    <mergeCell ref="THY5:THY6"/>
    <mergeCell ref="THZ5:THZ6"/>
    <mergeCell ref="TIA5:TIA6"/>
    <mergeCell ref="TIB5:TIB6"/>
    <mergeCell ref="TIC5:TIC6"/>
    <mergeCell ref="TID5:TID6"/>
    <mergeCell ref="THS5:THS6"/>
    <mergeCell ref="THT5:THT6"/>
    <mergeCell ref="THU5:THU6"/>
    <mergeCell ref="THV5:THV6"/>
    <mergeCell ref="THW5:THW6"/>
    <mergeCell ref="THX5:THX6"/>
    <mergeCell ref="THM5:THM6"/>
    <mergeCell ref="THN5:THN6"/>
    <mergeCell ref="THO5:THO6"/>
    <mergeCell ref="THP5:THP6"/>
    <mergeCell ref="THQ5:THQ6"/>
    <mergeCell ref="THR5:THR6"/>
    <mergeCell ref="THG5:THG6"/>
    <mergeCell ref="THH5:THH6"/>
    <mergeCell ref="THI5:THI6"/>
    <mergeCell ref="THJ5:THJ6"/>
    <mergeCell ref="THK5:THK6"/>
    <mergeCell ref="THL5:THL6"/>
    <mergeCell ref="THA5:THA6"/>
    <mergeCell ref="THB5:THB6"/>
    <mergeCell ref="THC5:THC6"/>
    <mergeCell ref="THD5:THD6"/>
    <mergeCell ref="THE5:THE6"/>
    <mergeCell ref="THF5:THF6"/>
    <mergeCell ref="TGU5:TGU6"/>
    <mergeCell ref="TGV5:TGV6"/>
    <mergeCell ref="TGW5:TGW6"/>
    <mergeCell ref="TGX5:TGX6"/>
    <mergeCell ref="TGY5:TGY6"/>
    <mergeCell ref="TGZ5:TGZ6"/>
    <mergeCell ref="TGO5:TGO6"/>
    <mergeCell ref="TGP5:TGP6"/>
    <mergeCell ref="TGQ5:TGQ6"/>
    <mergeCell ref="TGR5:TGR6"/>
    <mergeCell ref="TGS5:TGS6"/>
    <mergeCell ref="TGT5:TGT6"/>
    <mergeCell ref="TGI5:TGI6"/>
    <mergeCell ref="TGJ5:TGJ6"/>
    <mergeCell ref="TGK5:TGK6"/>
    <mergeCell ref="TGL5:TGL6"/>
    <mergeCell ref="TGM5:TGM6"/>
    <mergeCell ref="TGN5:TGN6"/>
    <mergeCell ref="TGC5:TGC6"/>
    <mergeCell ref="TGD5:TGD6"/>
    <mergeCell ref="TGE5:TGE6"/>
    <mergeCell ref="TGF5:TGF6"/>
    <mergeCell ref="TGG5:TGG6"/>
    <mergeCell ref="TGH5:TGH6"/>
    <mergeCell ref="TFW5:TFW6"/>
    <mergeCell ref="TFX5:TFX6"/>
    <mergeCell ref="TFY5:TFY6"/>
    <mergeCell ref="TFZ5:TFZ6"/>
    <mergeCell ref="TGA5:TGA6"/>
    <mergeCell ref="TGB5:TGB6"/>
    <mergeCell ref="TFQ5:TFQ6"/>
    <mergeCell ref="TFR5:TFR6"/>
    <mergeCell ref="TFS5:TFS6"/>
    <mergeCell ref="TFT5:TFT6"/>
    <mergeCell ref="TFU5:TFU6"/>
    <mergeCell ref="TFV5:TFV6"/>
    <mergeCell ref="TFK5:TFK6"/>
    <mergeCell ref="TFL5:TFL6"/>
    <mergeCell ref="TFM5:TFM6"/>
    <mergeCell ref="TFN5:TFN6"/>
    <mergeCell ref="TFO5:TFO6"/>
    <mergeCell ref="TFP5:TFP6"/>
    <mergeCell ref="TFE5:TFE6"/>
    <mergeCell ref="TFF5:TFF6"/>
    <mergeCell ref="TFG5:TFG6"/>
    <mergeCell ref="TFH5:TFH6"/>
    <mergeCell ref="TFI5:TFI6"/>
    <mergeCell ref="TFJ5:TFJ6"/>
    <mergeCell ref="TEY5:TEY6"/>
    <mergeCell ref="TEZ5:TEZ6"/>
    <mergeCell ref="TFA5:TFA6"/>
    <mergeCell ref="TFB5:TFB6"/>
    <mergeCell ref="TFC5:TFC6"/>
    <mergeCell ref="TFD5:TFD6"/>
    <mergeCell ref="TES5:TES6"/>
    <mergeCell ref="TET5:TET6"/>
    <mergeCell ref="TEU5:TEU6"/>
    <mergeCell ref="TEV5:TEV6"/>
    <mergeCell ref="TEW5:TEW6"/>
    <mergeCell ref="TEX5:TEX6"/>
    <mergeCell ref="TEM5:TEM6"/>
    <mergeCell ref="TEN5:TEN6"/>
    <mergeCell ref="TEO5:TEO6"/>
    <mergeCell ref="TEP5:TEP6"/>
    <mergeCell ref="TEQ5:TEQ6"/>
    <mergeCell ref="TER5:TER6"/>
    <mergeCell ref="TEG5:TEG6"/>
    <mergeCell ref="TEH5:TEH6"/>
    <mergeCell ref="TEI5:TEI6"/>
    <mergeCell ref="TEJ5:TEJ6"/>
    <mergeCell ref="TEK5:TEK6"/>
    <mergeCell ref="TEL5:TEL6"/>
    <mergeCell ref="TEA5:TEA6"/>
    <mergeCell ref="TEB5:TEB6"/>
    <mergeCell ref="TEC5:TEC6"/>
    <mergeCell ref="TED5:TED6"/>
    <mergeCell ref="TEE5:TEE6"/>
    <mergeCell ref="TEF5:TEF6"/>
    <mergeCell ref="TDU5:TDU6"/>
    <mergeCell ref="TDV5:TDV6"/>
    <mergeCell ref="TDW5:TDW6"/>
    <mergeCell ref="TDX5:TDX6"/>
    <mergeCell ref="TDY5:TDY6"/>
    <mergeCell ref="TDZ5:TDZ6"/>
    <mergeCell ref="TDO5:TDO6"/>
    <mergeCell ref="TDP5:TDP6"/>
    <mergeCell ref="TDQ5:TDQ6"/>
    <mergeCell ref="TDR5:TDR6"/>
    <mergeCell ref="TDS5:TDS6"/>
    <mergeCell ref="TDT5:TDT6"/>
    <mergeCell ref="TDI5:TDI6"/>
    <mergeCell ref="TDJ5:TDJ6"/>
    <mergeCell ref="TDK5:TDK6"/>
    <mergeCell ref="TDL5:TDL6"/>
    <mergeCell ref="TDM5:TDM6"/>
    <mergeCell ref="TDN5:TDN6"/>
    <mergeCell ref="TDC5:TDC6"/>
    <mergeCell ref="TDD5:TDD6"/>
    <mergeCell ref="TDE5:TDE6"/>
    <mergeCell ref="TDF5:TDF6"/>
    <mergeCell ref="TDG5:TDG6"/>
    <mergeCell ref="TDH5:TDH6"/>
    <mergeCell ref="TCW5:TCW6"/>
    <mergeCell ref="TCX5:TCX6"/>
    <mergeCell ref="TCY5:TCY6"/>
    <mergeCell ref="TCZ5:TCZ6"/>
    <mergeCell ref="TDA5:TDA6"/>
    <mergeCell ref="TDB5:TDB6"/>
    <mergeCell ref="TCQ5:TCQ6"/>
    <mergeCell ref="TCR5:TCR6"/>
    <mergeCell ref="TCS5:TCS6"/>
    <mergeCell ref="TCT5:TCT6"/>
    <mergeCell ref="TCU5:TCU6"/>
    <mergeCell ref="TCV5:TCV6"/>
    <mergeCell ref="TCK5:TCK6"/>
    <mergeCell ref="TCL5:TCL6"/>
    <mergeCell ref="TCM5:TCM6"/>
    <mergeCell ref="TCN5:TCN6"/>
    <mergeCell ref="TCO5:TCO6"/>
    <mergeCell ref="TCP5:TCP6"/>
    <mergeCell ref="TCE5:TCE6"/>
    <mergeCell ref="TCF5:TCF6"/>
    <mergeCell ref="TCG5:TCG6"/>
    <mergeCell ref="TCH5:TCH6"/>
    <mergeCell ref="TCI5:TCI6"/>
    <mergeCell ref="TCJ5:TCJ6"/>
    <mergeCell ref="TBY5:TBY6"/>
    <mergeCell ref="TBZ5:TBZ6"/>
    <mergeCell ref="TCA5:TCA6"/>
    <mergeCell ref="TCB5:TCB6"/>
    <mergeCell ref="TCC5:TCC6"/>
    <mergeCell ref="TCD5:TCD6"/>
    <mergeCell ref="TBS5:TBS6"/>
    <mergeCell ref="TBT5:TBT6"/>
    <mergeCell ref="TBU5:TBU6"/>
    <mergeCell ref="TBV5:TBV6"/>
    <mergeCell ref="TBW5:TBW6"/>
    <mergeCell ref="TBX5:TBX6"/>
    <mergeCell ref="TBM5:TBM6"/>
    <mergeCell ref="TBN5:TBN6"/>
    <mergeCell ref="TBO5:TBO6"/>
    <mergeCell ref="TBP5:TBP6"/>
    <mergeCell ref="TBQ5:TBQ6"/>
    <mergeCell ref="TBR5:TBR6"/>
    <mergeCell ref="TBG5:TBG6"/>
    <mergeCell ref="TBH5:TBH6"/>
    <mergeCell ref="TBI5:TBI6"/>
    <mergeCell ref="TBJ5:TBJ6"/>
    <mergeCell ref="TBK5:TBK6"/>
    <mergeCell ref="TBL5:TBL6"/>
    <mergeCell ref="TBA5:TBA6"/>
    <mergeCell ref="TBB5:TBB6"/>
    <mergeCell ref="TBC5:TBC6"/>
    <mergeCell ref="TBD5:TBD6"/>
    <mergeCell ref="TBE5:TBE6"/>
    <mergeCell ref="TBF5:TBF6"/>
    <mergeCell ref="TAU5:TAU6"/>
    <mergeCell ref="TAV5:TAV6"/>
    <mergeCell ref="TAW5:TAW6"/>
    <mergeCell ref="TAX5:TAX6"/>
    <mergeCell ref="TAY5:TAY6"/>
    <mergeCell ref="TAZ5:TAZ6"/>
    <mergeCell ref="TAO5:TAO6"/>
    <mergeCell ref="TAP5:TAP6"/>
    <mergeCell ref="TAQ5:TAQ6"/>
    <mergeCell ref="TAR5:TAR6"/>
    <mergeCell ref="TAS5:TAS6"/>
    <mergeCell ref="TAT5:TAT6"/>
    <mergeCell ref="TAI5:TAI6"/>
    <mergeCell ref="TAJ5:TAJ6"/>
    <mergeCell ref="TAK5:TAK6"/>
    <mergeCell ref="TAL5:TAL6"/>
    <mergeCell ref="TAM5:TAM6"/>
    <mergeCell ref="TAN5:TAN6"/>
    <mergeCell ref="TAC5:TAC6"/>
    <mergeCell ref="TAD5:TAD6"/>
    <mergeCell ref="TAE5:TAE6"/>
    <mergeCell ref="TAF5:TAF6"/>
    <mergeCell ref="TAG5:TAG6"/>
    <mergeCell ref="TAH5:TAH6"/>
    <mergeCell ref="SZW5:SZW6"/>
    <mergeCell ref="SZX5:SZX6"/>
    <mergeCell ref="SZY5:SZY6"/>
    <mergeCell ref="SZZ5:SZZ6"/>
    <mergeCell ref="TAA5:TAA6"/>
    <mergeCell ref="TAB5:TAB6"/>
    <mergeCell ref="SZQ5:SZQ6"/>
    <mergeCell ref="SZR5:SZR6"/>
    <mergeCell ref="SZS5:SZS6"/>
    <mergeCell ref="SZT5:SZT6"/>
    <mergeCell ref="SZU5:SZU6"/>
    <mergeCell ref="SZV5:SZV6"/>
    <mergeCell ref="SZK5:SZK6"/>
    <mergeCell ref="SZL5:SZL6"/>
    <mergeCell ref="SZM5:SZM6"/>
    <mergeCell ref="SZN5:SZN6"/>
    <mergeCell ref="SZO5:SZO6"/>
    <mergeCell ref="SZP5:SZP6"/>
    <mergeCell ref="SZE5:SZE6"/>
    <mergeCell ref="SZF5:SZF6"/>
    <mergeCell ref="SZG5:SZG6"/>
    <mergeCell ref="SZH5:SZH6"/>
    <mergeCell ref="SZI5:SZI6"/>
    <mergeCell ref="SZJ5:SZJ6"/>
    <mergeCell ref="SYY5:SYY6"/>
    <mergeCell ref="SYZ5:SYZ6"/>
    <mergeCell ref="SZA5:SZA6"/>
    <mergeCell ref="SZB5:SZB6"/>
    <mergeCell ref="SZC5:SZC6"/>
    <mergeCell ref="SZD5:SZD6"/>
    <mergeCell ref="SYS5:SYS6"/>
    <mergeCell ref="SYT5:SYT6"/>
    <mergeCell ref="SYU5:SYU6"/>
    <mergeCell ref="SYV5:SYV6"/>
    <mergeCell ref="SYW5:SYW6"/>
    <mergeCell ref="SYX5:SYX6"/>
    <mergeCell ref="SYM5:SYM6"/>
    <mergeCell ref="SYN5:SYN6"/>
    <mergeCell ref="SYO5:SYO6"/>
    <mergeCell ref="SYP5:SYP6"/>
    <mergeCell ref="SYQ5:SYQ6"/>
    <mergeCell ref="SYR5:SYR6"/>
    <mergeCell ref="SYG5:SYG6"/>
    <mergeCell ref="SYH5:SYH6"/>
    <mergeCell ref="SYI5:SYI6"/>
    <mergeCell ref="SYJ5:SYJ6"/>
    <mergeCell ref="SYK5:SYK6"/>
    <mergeCell ref="SYL5:SYL6"/>
    <mergeCell ref="SYA5:SYA6"/>
    <mergeCell ref="SYB5:SYB6"/>
    <mergeCell ref="SYC5:SYC6"/>
    <mergeCell ref="SYD5:SYD6"/>
    <mergeCell ref="SYE5:SYE6"/>
    <mergeCell ref="SYF5:SYF6"/>
    <mergeCell ref="SXU5:SXU6"/>
    <mergeCell ref="SXV5:SXV6"/>
    <mergeCell ref="SXW5:SXW6"/>
    <mergeCell ref="SXX5:SXX6"/>
    <mergeCell ref="SXY5:SXY6"/>
    <mergeCell ref="SXZ5:SXZ6"/>
    <mergeCell ref="SXO5:SXO6"/>
    <mergeCell ref="SXP5:SXP6"/>
    <mergeCell ref="SXQ5:SXQ6"/>
    <mergeCell ref="SXR5:SXR6"/>
    <mergeCell ref="SXS5:SXS6"/>
    <mergeCell ref="SXT5:SXT6"/>
    <mergeCell ref="SXI5:SXI6"/>
    <mergeCell ref="SXJ5:SXJ6"/>
    <mergeCell ref="SXK5:SXK6"/>
    <mergeCell ref="SXL5:SXL6"/>
    <mergeCell ref="SXM5:SXM6"/>
    <mergeCell ref="SXN5:SXN6"/>
    <mergeCell ref="SXC5:SXC6"/>
    <mergeCell ref="SXD5:SXD6"/>
    <mergeCell ref="SXE5:SXE6"/>
    <mergeCell ref="SXF5:SXF6"/>
    <mergeCell ref="SXG5:SXG6"/>
    <mergeCell ref="SXH5:SXH6"/>
    <mergeCell ref="SWW5:SWW6"/>
    <mergeCell ref="SWX5:SWX6"/>
    <mergeCell ref="SWY5:SWY6"/>
    <mergeCell ref="SWZ5:SWZ6"/>
    <mergeCell ref="SXA5:SXA6"/>
    <mergeCell ref="SXB5:SXB6"/>
    <mergeCell ref="SWQ5:SWQ6"/>
    <mergeCell ref="SWR5:SWR6"/>
    <mergeCell ref="SWS5:SWS6"/>
    <mergeCell ref="SWT5:SWT6"/>
    <mergeCell ref="SWU5:SWU6"/>
    <mergeCell ref="SWV5:SWV6"/>
    <mergeCell ref="SWK5:SWK6"/>
    <mergeCell ref="SWL5:SWL6"/>
    <mergeCell ref="SWM5:SWM6"/>
    <mergeCell ref="SWN5:SWN6"/>
    <mergeCell ref="SWO5:SWO6"/>
    <mergeCell ref="SWP5:SWP6"/>
    <mergeCell ref="SWE5:SWE6"/>
    <mergeCell ref="SWF5:SWF6"/>
    <mergeCell ref="SWG5:SWG6"/>
    <mergeCell ref="SWH5:SWH6"/>
    <mergeCell ref="SWI5:SWI6"/>
    <mergeCell ref="SWJ5:SWJ6"/>
    <mergeCell ref="SVY5:SVY6"/>
    <mergeCell ref="SVZ5:SVZ6"/>
    <mergeCell ref="SWA5:SWA6"/>
    <mergeCell ref="SWB5:SWB6"/>
    <mergeCell ref="SWC5:SWC6"/>
    <mergeCell ref="SWD5:SWD6"/>
    <mergeCell ref="SVS5:SVS6"/>
    <mergeCell ref="SVT5:SVT6"/>
    <mergeCell ref="SVU5:SVU6"/>
    <mergeCell ref="SVV5:SVV6"/>
    <mergeCell ref="SVW5:SVW6"/>
    <mergeCell ref="SVX5:SVX6"/>
    <mergeCell ref="SVM5:SVM6"/>
    <mergeCell ref="SVN5:SVN6"/>
    <mergeCell ref="SVO5:SVO6"/>
    <mergeCell ref="SVP5:SVP6"/>
    <mergeCell ref="SVQ5:SVQ6"/>
    <mergeCell ref="SVR5:SVR6"/>
    <mergeCell ref="SVG5:SVG6"/>
    <mergeCell ref="SVH5:SVH6"/>
    <mergeCell ref="SVI5:SVI6"/>
    <mergeCell ref="SVJ5:SVJ6"/>
    <mergeCell ref="SVK5:SVK6"/>
    <mergeCell ref="SVL5:SVL6"/>
    <mergeCell ref="SVA5:SVA6"/>
    <mergeCell ref="SVB5:SVB6"/>
    <mergeCell ref="SVC5:SVC6"/>
    <mergeCell ref="SVD5:SVD6"/>
    <mergeCell ref="SVE5:SVE6"/>
    <mergeCell ref="SVF5:SVF6"/>
    <mergeCell ref="SUU5:SUU6"/>
    <mergeCell ref="SUV5:SUV6"/>
    <mergeCell ref="SUW5:SUW6"/>
    <mergeCell ref="SUX5:SUX6"/>
    <mergeCell ref="SUY5:SUY6"/>
    <mergeCell ref="SUZ5:SUZ6"/>
    <mergeCell ref="SUO5:SUO6"/>
    <mergeCell ref="SUP5:SUP6"/>
    <mergeCell ref="SUQ5:SUQ6"/>
    <mergeCell ref="SUR5:SUR6"/>
    <mergeCell ref="SUS5:SUS6"/>
    <mergeCell ref="SUT5:SUT6"/>
    <mergeCell ref="SUI5:SUI6"/>
    <mergeCell ref="SUJ5:SUJ6"/>
    <mergeCell ref="SUK5:SUK6"/>
    <mergeCell ref="SUL5:SUL6"/>
    <mergeCell ref="SUM5:SUM6"/>
    <mergeCell ref="SUN5:SUN6"/>
    <mergeCell ref="SUC5:SUC6"/>
    <mergeCell ref="SUD5:SUD6"/>
    <mergeCell ref="SUE5:SUE6"/>
    <mergeCell ref="SUF5:SUF6"/>
    <mergeCell ref="SUG5:SUG6"/>
    <mergeCell ref="SUH5:SUH6"/>
    <mergeCell ref="STW5:STW6"/>
    <mergeCell ref="STX5:STX6"/>
    <mergeCell ref="STY5:STY6"/>
    <mergeCell ref="STZ5:STZ6"/>
    <mergeCell ref="SUA5:SUA6"/>
    <mergeCell ref="SUB5:SUB6"/>
    <mergeCell ref="STQ5:STQ6"/>
    <mergeCell ref="STR5:STR6"/>
    <mergeCell ref="STS5:STS6"/>
    <mergeCell ref="STT5:STT6"/>
    <mergeCell ref="STU5:STU6"/>
    <mergeCell ref="STV5:STV6"/>
    <mergeCell ref="STK5:STK6"/>
    <mergeCell ref="STL5:STL6"/>
    <mergeCell ref="STM5:STM6"/>
    <mergeCell ref="STN5:STN6"/>
    <mergeCell ref="STO5:STO6"/>
    <mergeCell ref="STP5:STP6"/>
    <mergeCell ref="STE5:STE6"/>
    <mergeCell ref="STF5:STF6"/>
    <mergeCell ref="STG5:STG6"/>
    <mergeCell ref="STH5:STH6"/>
    <mergeCell ref="STI5:STI6"/>
    <mergeCell ref="STJ5:STJ6"/>
    <mergeCell ref="SSY5:SSY6"/>
    <mergeCell ref="SSZ5:SSZ6"/>
    <mergeCell ref="STA5:STA6"/>
    <mergeCell ref="STB5:STB6"/>
    <mergeCell ref="STC5:STC6"/>
    <mergeCell ref="STD5:STD6"/>
    <mergeCell ref="SSS5:SSS6"/>
    <mergeCell ref="SST5:SST6"/>
    <mergeCell ref="SSU5:SSU6"/>
    <mergeCell ref="SSV5:SSV6"/>
    <mergeCell ref="SSW5:SSW6"/>
    <mergeCell ref="SSX5:SSX6"/>
    <mergeCell ref="SSM5:SSM6"/>
    <mergeCell ref="SSN5:SSN6"/>
    <mergeCell ref="SSO5:SSO6"/>
    <mergeCell ref="SSP5:SSP6"/>
    <mergeCell ref="SSQ5:SSQ6"/>
    <mergeCell ref="SSR5:SSR6"/>
    <mergeCell ref="SSG5:SSG6"/>
    <mergeCell ref="SSH5:SSH6"/>
    <mergeCell ref="SSI5:SSI6"/>
    <mergeCell ref="SSJ5:SSJ6"/>
    <mergeCell ref="SSK5:SSK6"/>
    <mergeCell ref="SSL5:SSL6"/>
    <mergeCell ref="SSA5:SSA6"/>
    <mergeCell ref="SSB5:SSB6"/>
    <mergeCell ref="SSC5:SSC6"/>
    <mergeCell ref="SSD5:SSD6"/>
    <mergeCell ref="SSE5:SSE6"/>
    <mergeCell ref="SSF5:SSF6"/>
    <mergeCell ref="SRU5:SRU6"/>
    <mergeCell ref="SRV5:SRV6"/>
    <mergeCell ref="SRW5:SRW6"/>
    <mergeCell ref="SRX5:SRX6"/>
    <mergeCell ref="SRY5:SRY6"/>
    <mergeCell ref="SRZ5:SRZ6"/>
    <mergeCell ref="SRO5:SRO6"/>
    <mergeCell ref="SRP5:SRP6"/>
    <mergeCell ref="SRQ5:SRQ6"/>
    <mergeCell ref="SRR5:SRR6"/>
    <mergeCell ref="SRS5:SRS6"/>
    <mergeCell ref="SRT5:SRT6"/>
    <mergeCell ref="SRI5:SRI6"/>
    <mergeCell ref="SRJ5:SRJ6"/>
    <mergeCell ref="SRK5:SRK6"/>
    <mergeCell ref="SRL5:SRL6"/>
    <mergeCell ref="SRM5:SRM6"/>
    <mergeCell ref="SRN5:SRN6"/>
    <mergeCell ref="SRC5:SRC6"/>
    <mergeCell ref="SRD5:SRD6"/>
    <mergeCell ref="SRE5:SRE6"/>
    <mergeCell ref="SRF5:SRF6"/>
    <mergeCell ref="SRG5:SRG6"/>
    <mergeCell ref="SRH5:SRH6"/>
    <mergeCell ref="SQW5:SQW6"/>
    <mergeCell ref="SQX5:SQX6"/>
    <mergeCell ref="SQY5:SQY6"/>
    <mergeCell ref="SQZ5:SQZ6"/>
    <mergeCell ref="SRA5:SRA6"/>
    <mergeCell ref="SRB5:SRB6"/>
    <mergeCell ref="SQQ5:SQQ6"/>
    <mergeCell ref="SQR5:SQR6"/>
    <mergeCell ref="SQS5:SQS6"/>
    <mergeCell ref="SQT5:SQT6"/>
    <mergeCell ref="SQU5:SQU6"/>
    <mergeCell ref="SQV5:SQV6"/>
    <mergeCell ref="SQK5:SQK6"/>
    <mergeCell ref="SQL5:SQL6"/>
    <mergeCell ref="SQM5:SQM6"/>
    <mergeCell ref="SQN5:SQN6"/>
    <mergeCell ref="SQO5:SQO6"/>
    <mergeCell ref="SQP5:SQP6"/>
    <mergeCell ref="SQE5:SQE6"/>
    <mergeCell ref="SQF5:SQF6"/>
    <mergeCell ref="SQG5:SQG6"/>
    <mergeCell ref="SQH5:SQH6"/>
    <mergeCell ref="SQI5:SQI6"/>
    <mergeCell ref="SQJ5:SQJ6"/>
    <mergeCell ref="SPY5:SPY6"/>
    <mergeCell ref="SPZ5:SPZ6"/>
    <mergeCell ref="SQA5:SQA6"/>
    <mergeCell ref="SQB5:SQB6"/>
    <mergeCell ref="SQC5:SQC6"/>
    <mergeCell ref="SQD5:SQD6"/>
    <mergeCell ref="SPS5:SPS6"/>
    <mergeCell ref="SPT5:SPT6"/>
    <mergeCell ref="SPU5:SPU6"/>
    <mergeCell ref="SPV5:SPV6"/>
    <mergeCell ref="SPW5:SPW6"/>
    <mergeCell ref="SPX5:SPX6"/>
    <mergeCell ref="SPM5:SPM6"/>
    <mergeCell ref="SPN5:SPN6"/>
    <mergeCell ref="SPO5:SPO6"/>
    <mergeCell ref="SPP5:SPP6"/>
    <mergeCell ref="SPQ5:SPQ6"/>
    <mergeCell ref="SPR5:SPR6"/>
    <mergeCell ref="SPG5:SPG6"/>
    <mergeCell ref="SPH5:SPH6"/>
    <mergeCell ref="SPI5:SPI6"/>
    <mergeCell ref="SPJ5:SPJ6"/>
    <mergeCell ref="SPK5:SPK6"/>
    <mergeCell ref="SPL5:SPL6"/>
    <mergeCell ref="SPA5:SPA6"/>
    <mergeCell ref="SPB5:SPB6"/>
    <mergeCell ref="SPC5:SPC6"/>
    <mergeCell ref="SPD5:SPD6"/>
    <mergeCell ref="SPE5:SPE6"/>
    <mergeCell ref="SPF5:SPF6"/>
    <mergeCell ref="SOU5:SOU6"/>
    <mergeCell ref="SOV5:SOV6"/>
    <mergeCell ref="SOW5:SOW6"/>
    <mergeCell ref="SOX5:SOX6"/>
    <mergeCell ref="SOY5:SOY6"/>
    <mergeCell ref="SOZ5:SOZ6"/>
    <mergeCell ref="SOO5:SOO6"/>
    <mergeCell ref="SOP5:SOP6"/>
    <mergeCell ref="SOQ5:SOQ6"/>
    <mergeCell ref="SOR5:SOR6"/>
    <mergeCell ref="SOS5:SOS6"/>
    <mergeCell ref="SOT5:SOT6"/>
    <mergeCell ref="SOI5:SOI6"/>
    <mergeCell ref="SOJ5:SOJ6"/>
    <mergeCell ref="SOK5:SOK6"/>
    <mergeCell ref="SOL5:SOL6"/>
    <mergeCell ref="SOM5:SOM6"/>
    <mergeCell ref="SON5:SON6"/>
    <mergeCell ref="SOC5:SOC6"/>
    <mergeCell ref="SOD5:SOD6"/>
    <mergeCell ref="SOE5:SOE6"/>
    <mergeCell ref="SOF5:SOF6"/>
    <mergeCell ref="SOG5:SOG6"/>
    <mergeCell ref="SOH5:SOH6"/>
    <mergeCell ref="SNW5:SNW6"/>
    <mergeCell ref="SNX5:SNX6"/>
    <mergeCell ref="SNY5:SNY6"/>
    <mergeCell ref="SNZ5:SNZ6"/>
    <mergeCell ref="SOA5:SOA6"/>
    <mergeCell ref="SOB5:SOB6"/>
    <mergeCell ref="SNQ5:SNQ6"/>
    <mergeCell ref="SNR5:SNR6"/>
    <mergeCell ref="SNS5:SNS6"/>
    <mergeCell ref="SNT5:SNT6"/>
    <mergeCell ref="SNU5:SNU6"/>
    <mergeCell ref="SNV5:SNV6"/>
    <mergeCell ref="SNK5:SNK6"/>
    <mergeCell ref="SNL5:SNL6"/>
    <mergeCell ref="SNM5:SNM6"/>
    <mergeCell ref="SNN5:SNN6"/>
    <mergeCell ref="SNO5:SNO6"/>
    <mergeCell ref="SNP5:SNP6"/>
    <mergeCell ref="SNE5:SNE6"/>
    <mergeCell ref="SNF5:SNF6"/>
    <mergeCell ref="SNG5:SNG6"/>
    <mergeCell ref="SNH5:SNH6"/>
    <mergeCell ref="SNI5:SNI6"/>
    <mergeCell ref="SNJ5:SNJ6"/>
    <mergeCell ref="SMY5:SMY6"/>
    <mergeCell ref="SMZ5:SMZ6"/>
    <mergeCell ref="SNA5:SNA6"/>
    <mergeCell ref="SNB5:SNB6"/>
    <mergeCell ref="SNC5:SNC6"/>
    <mergeCell ref="SND5:SND6"/>
    <mergeCell ref="SMS5:SMS6"/>
    <mergeCell ref="SMT5:SMT6"/>
    <mergeCell ref="SMU5:SMU6"/>
    <mergeCell ref="SMV5:SMV6"/>
    <mergeCell ref="SMW5:SMW6"/>
    <mergeCell ref="SMX5:SMX6"/>
    <mergeCell ref="SMM5:SMM6"/>
    <mergeCell ref="SMN5:SMN6"/>
    <mergeCell ref="SMO5:SMO6"/>
    <mergeCell ref="SMP5:SMP6"/>
    <mergeCell ref="SMQ5:SMQ6"/>
    <mergeCell ref="SMR5:SMR6"/>
    <mergeCell ref="SMG5:SMG6"/>
    <mergeCell ref="SMH5:SMH6"/>
    <mergeCell ref="SMI5:SMI6"/>
    <mergeCell ref="SMJ5:SMJ6"/>
    <mergeCell ref="SMK5:SMK6"/>
    <mergeCell ref="SML5:SML6"/>
    <mergeCell ref="SMA5:SMA6"/>
    <mergeCell ref="SMB5:SMB6"/>
    <mergeCell ref="SMC5:SMC6"/>
    <mergeCell ref="SMD5:SMD6"/>
    <mergeCell ref="SME5:SME6"/>
    <mergeCell ref="SMF5:SMF6"/>
    <mergeCell ref="SLU5:SLU6"/>
    <mergeCell ref="SLV5:SLV6"/>
    <mergeCell ref="SLW5:SLW6"/>
    <mergeCell ref="SLX5:SLX6"/>
    <mergeCell ref="SLY5:SLY6"/>
    <mergeCell ref="SLZ5:SLZ6"/>
    <mergeCell ref="SLO5:SLO6"/>
    <mergeCell ref="SLP5:SLP6"/>
    <mergeCell ref="SLQ5:SLQ6"/>
    <mergeCell ref="SLR5:SLR6"/>
    <mergeCell ref="SLS5:SLS6"/>
    <mergeCell ref="SLT5:SLT6"/>
    <mergeCell ref="SLI5:SLI6"/>
    <mergeCell ref="SLJ5:SLJ6"/>
    <mergeCell ref="SLK5:SLK6"/>
    <mergeCell ref="SLL5:SLL6"/>
    <mergeCell ref="SLM5:SLM6"/>
    <mergeCell ref="SLN5:SLN6"/>
    <mergeCell ref="SLC5:SLC6"/>
    <mergeCell ref="SLD5:SLD6"/>
    <mergeCell ref="SLE5:SLE6"/>
    <mergeCell ref="SLF5:SLF6"/>
    <mergeCell ref="SLG5:SLG6"/>
    <mergeCell ref="SLH5:SLH6"/>
    <mergeCell ref="SKW5:SKW6"/>
    <mergeCell ref="SKX5:SKX6"/>
    <mergeCell ref="SKY5:SKY6"/>
    <mergeCell ref="SKZ5:SKZ6"/>
    <mergeCell ref="SLA5:SLA6"/>
    <mergeCell ref="SLB5:SLB6"/>
    <mergeCell ref="SKQ5:SKQ6"/>
    <mergeCell ref="SKR5:SKR6"/>
    <mergeCell ref="SKS5:SKS6"/>
    <mergeCell ref="SKT5:SKT6"/>
    <mergeCell ref="SKU5:SKU6"/>
    <mergeCell ref="SKV5:SKV6"/>
    <mergeCell ref="SKK5:SKK6"/>
    <mergeCell ref="SKL5:SKL6"/>
    <mergeCell ref="SKM5:SKM6"/>
    <mergeCell ref="SKN5:SKN6"/>
    <mergeCell ref="SKO5:SKO6"/>
    <mergeCell ref="SKP5:SKP6"/>
    <mergeCell ref="SKE5:SKE6"/>
    <mergeCell ref="SKF5:SKF6"/>
    <mergeCell ref="SKG5:SKG6"/>
    <mergeCell ref="SKH5:SKH6"/>
    <mergeCell ref="SKI5:SKI6"/>
    <mergeCell ref="SKJ5:SKJ6"/>
    <mergeCell ref="SJY5:SJY6"/>
    <mergeCell ref="SJZ5:SJZ6"/>
    <mergeCell ref="SKA5:SKA6"/>
    <mergeCell ref="SKB5:SKB6"/>
    <mergeCell ref="SKC5:SKC6"/>
    <mergeCell ref="SKD5:SKD6"/>
    <mergeCell ref="SJS5:SJS6"/>
    <mergeCell ref="SJT5:SJT6"/>
    <mergeCell ref="SJU5:SJU6"/>
    <mergeCell ref="SJV5:SJV6"/>
    <mergeCell ref="SJW5:SJW6"/>
    <mergeCell ref="SJX5:SJX6"/>
    <mergeCell ref="SJM5:SJM6"/>
    <mergeCell ref="SJN5:SJN6"/>
    <mergeCell ref="SJO5:SJO6"/>
    <mergeCell ref="SJP5:SJP6"/>
    <mergeCell ref="SJQ5:SJQ6"/>
    <mergeCell ref="SJR5:SJR6"/>
    <mergeCell ref="SJG5:SJG6"/>
    <mergeCell ref="SJH5:SJH6"/>
    <mergeCell ref="SJI5:SJI6"/>
    <mergeCell ref="SJJ5:SJJ6"/>
    <mergeCell ref="SJK5:SJK6"/>
    <mergeCell ref="SJL5:SJL6"/>
    <mergeCell ref="SJA5:SJA6"/>
    <mergeCell ref="SJB5:SJB6"/>
    <mergeCell ref="SJC5:SJC6"/>
    <mergeCell ref="SJD5:SJD6"/>
    <mergeCell ref="SJE5:SJE6"/>
    <mergeCell ref="SJF5:SJF6"/>
    <mergeCell ref="SIU5:SIU6"/>
    <mergeCell ref="SIV5:SIV6"/>
    <mergeCell ref="SIW5:SIW6"/>
    <mergeCell ref="SIX5:SIX6"/>
    <mergeCell ref="SIY5:SIY6"/>
    <mergeCell ref="SIZ5:SIZ6"/>
    <mergeCell ref="SIO5:SIO6"/>
    <mergeCell ref="SIP5:SIP6"/>
    <mergeCell ref="SIQ5:SIQ6"/>
    <mergeCell ref="SIR5:SIR6"/>
    <mergeCell ref="SIS5:SIS6"/>
    <mergeCell ref="SIT5:SIT6"/>
    <mergeCell ref="SII5:SII6"/>
    <mergeCell ref="SIJ5:SIJ6"/>
    <mergeCell ref="SIK5:SIK6"/>
    <mergeCell ref="SIL5:SIL6"/>
    <mergeCell ref="SIM5:SIM6"/>
    <mergeCell ref="SIN5:SIN6"/>
    <mergeCell ref="SIC5:SIC6"/>
    <mergeCell ref="SID5:SID6"/>
    <mergeCell ref="SIE5:SIE6"/>
    <mergeCell ref="SIF5:SIF6"/>
    <mergeCell ref="SIG5:SIG6"/>
    <mergeCell ref="SIH5:SIH6"/>
    <mergeCell ref="SHW5:SHW6"/>
    <mergeCell ref="SHX5:SHX6"/>
    <mergeCell ref="SHY5:SHY6"/>
    <mergeCell ref="SHZ5:SHZ6"/>
    <mergeCell ref="SIA5:SIA6"/>
    <mergeCell ref="SIB5:SIB6"/>
    <mergeCell ref="SHQ5:SHQ6"/>
    <mergeCell ref="SHR5:SHR6"/>
    <mergeCell ref="SHS5:SHS6"/>
    <mergeCell ref="SHT5:SHT6"/>
    <mergeCell ref="SHU5:SHU6"/>
    <mergeCell ref="SHV5:SHV6"/>
    <mergeCell ref="SHK5:SHK6"/>
    <mergeCell ref="SHL5:SHL6"/>
    <mergeCell ref="SHM5:SHM6"/>
    <mergeCell ref="SHN5:SHN6"/>
    <mergeCell ref="SHO5:SHO6"/>
    <mergeCell ref="SHP5:SHP6"/>
    <mergeCell ref="SHE5:SHE6"/>
    <mergeCell ref="SHF5:SHF6"/>
    <mergeCell ref="SHG5:SHG6"/>
    <mergeCell ref="SHH5:SHH6"/>
    <mergeCell ref="SHI5:SHI6"/>
    <mergeCell ref="SHJ5:SHJ6"/>
    <mergeCell ref="SGY5:SGY6"/>
    <mergeCell ref="SGZ5:SGZ6"/>
    <mergeCell ref="SHA5:SHA6"/>
    <mergeCell ref="SHB5:SHB6"/>
    <mergeCell ref="SHC5:SHC6"/>
    <mergeCell ref="SHD5:SHD6"/>
    <mergeCell ref="SGS5:SGS6"/>
    <mergeCell ref="SGT5:SGT6"/>
    <mergeCell ref="SGU5:SGU6"/>
    <mergeCell ref="SGV5:SGV6"/>
    <mergeCell ref="SGW5:SGW6"/>
    <mergeCell ref="SGX5:SGX6"/>
    <mergeCell ref="SGM5:SGM6"/>
    <mergeCell ref="SGN5:SGN6"/>
    <mergeCell ref="SGO5:SGO6"/>
    <mergeCell ref="SGP5:SGP6"/>
    <mergeCell ref="SGQ5:SGQ6"/>
    <mergeCell ref="SGR5:SGR6"/>
    <mergeCell ref="SGG5:SGG6"/>
    <mergeCell ref="SGH5:SGH6"/>
    <mergeCell ref="SGI5:SGI6"/>
    <mergeCell ref="SGJ5:SGJ6"/>
    <mergeCell ref="SGK5:SGK6"/>
    <mergeCell ref="SGL5:SGL6"/>
    <mergeCell ref="SGA5:SGA6"/>
    <mergeCell ref="SGB5:SGB6"/>
    <mergeCell ref="SGC5:SGC6"/>
    <mergeCell ref="SGD5:SGD6"/>
    <mergeCell ref="SGE5:SGE6"/>
    <mergeCell ref="SGF5:SGF6"/>
    <mergeCell ref="SFU5:SFU6"/>
    <mergeCell ref="SFV5:SFV6"/>
    <mergeCell ref="SFW5:SFW6"/>
    <mergeCell ref="SFX5:SFX6"/>
    <mergeCell ref="SFY5:SFY6"/>
    <mergeCell ref="SFZ5:SFZ6"/>
    <mergeCell ref="SFO5:SFO6"/>
    <mergeCell ref="SFP5:SFP6"/>
    <mergeCell ref="SFQ5:SFQ6"/>
    <mergeCell ref="SFR5:SFR6"/>
    <mergeCell ref="SFS5:SFS6"/>
    <mergeCell ref="SFT5:SFT6"/>
    <mergeCell ref="SFI5:SFI6"/>
    <mergeCell ref="SFJ5:SFJ6"/>
    <mergeCell ref="SFK5:SFK6"/>
    <mergeCell ref="SFL5:SFL6"/>
    <mergeCell ref="SFM5:SFM6"/>
    <mergeCell ref="SFN5:SFN6"/>
    <mergeCell ref="SFC5:SFC6"/>
    <mergeCell ref="SFD5:SFD6"/>
    <mergeCell ref="SFE5:SFE6"/>
    <mergeCell ref="SFF5:SFF6"/>
    <mergeCell ref="SFG5:SFG6"/>
    <mergeCell ref="SFH5:SFH6"/>
    <mergeCell ref="SEW5:SEW6"/>
    <mergeCell ref="SEX5:SEX6"/>
    <mergeCell ref="SEY5:SEY6"/>
    <mergeCell ref="SEZ5:SEZ6"/>
    <mergeCell ref="SFA5:SFA6"/>
    <mergeCell ref="SFB5:SFB6"/>
    <mergeCell ref="SEQ5:SEQ6"/>
    <mergeCell ref="SER5:SER6"/>
    <mergeCell ref="SES5:SES6"/>
    <mergeCell ref="SET5:SET6"/>
    <mergeCell ref="SEU5:SEU6"/>
    <mergeCell ref="SEV5:SEV6"/>
    <mergeCell ref="SEK5:SEK6"/>
    <mergeCell ref="SEL5:SEL6"/>
    <mergeCell ref="SEM5:SEM6"/>
    <mergeCell ref="SEN5:SEN6"/>
    <mergeCell ref="SEO5:SEO6"/>
    <mergeCell ref="SEP5:SEP6"/>
    <mergeCell ref="SEE5:SEE6"/>
    <mergeCell ref="SEF5:SEF6"/>
    <mergeCell ref="SEG5:SEG6"/>
    <mergeCell ref="SEH5:SEH6"/>
    <mergeCell ref="SEI5:SEI6"/>
    <mergeCell ref="SEJ5:SEJ6"/>
    <mergeCell ref="SDY5:SDY6"/>
    <mergeCell ref="SDZ5:SDZ6"/>
    <mergeCell ref="SEA5:SEA6"/>
    <mergeCell ref="SEB5:SEB6"/>
    <mergeCell ref="SEC5:SEC6"/>
    <mergeCell ref="SED5:SED6"/>
    <mergeCell ref="SDS5:SDS6"/>
    <mergeCell ref="SDT5:SDT6"/>
    <mergeCell ref="SDU5:SDU6"/>
    <mergeCell ref="SDV5:SDV6"/>
    <mergeCell ref="SDW5:SDW6"/>
    <mergeCell ref="SDX5:SDX6"/>
    <mergeCell ref="SDM5:SDM6"/>
    <mergeCell ref="SDN5:SDN6"/>
    <mergeCell ref="SDO5:SDO6"/>
    <mergeCell ref="SDP5:SDP6"/>
    <mergeCell ref="SDQ5:SDQ6"/>
    <mergeCell ref="SDR5:SDR6"/>
    <mergeCell ref="SDG5:SDG6"/>
    <mergeCell ref="SDH5:SDH6"/>
    <mergeCell ref="SDI5:SDI6"/>
    <mergeCell ref="SDJ5:SDJ6"/>
    <mergeCell ref="SDK5:SDK6"/>
    <mergeCell ref="SDL5:SDL6"/>
    <mergeCell ref="SDA5:SDA6"/>
    <mergeCell ref="SDB5:SDB6"/>
    <mergeCell ref="SDC5:SDC6"/>
    <mergeCell ref="SDD5:SDD6"/>
    <mergeCell ref="SDE5:SDE6"/>
    <mergeCell ref="SDF5:SDF6"/>
    <mergeCell ref="SCU5:SCU6"/>
    <mergeCell ref="SCV5:SCV6"/>
    <mergeCell ref="SCW5:SCW6"/>
    <mergeCell ref="SCX5:SCX6"/>
    <mergeCell ref="SCY5:SCY6"/>
    <mergeCell ref="SCZ5:SCZ6"/>
    <mergeCell ref="SCO5:SCO6"/>
    <mergeCell ref="SCP5:SCP6"/>
    <mergeCell ref="SCQ5:SCQ6"/>
    <mergeCell ref="SCR5:SCR6"/>
    <mergeCell ref="SCS5:SCS6"/>
    <mergeCell ref="SCT5:SCT6"/>
    <mergeCell ref="SCI5:SCI6"/>
    <mergeCell ref="SCJ5:SCJ6"/>
    <mergeCell ref="SCK5:SCK6"/>
    <mergeCell ref="SCL5:SCL6"/>
    <mergeCell ref="SCM5:SCM6"/>
    <mergeCell ref="SCN5:SCN6"/>
    <mergeCell ref="SCC5:SCC6"/>
    <mergeCell ref="SCD5:SCD6"/>
    <mergeCell ref="SCE5:SCE6"/>
    <mergeCell ref="SCF5:SCF6"/>
    <mergeCell ref="SCG5:SCG6"/>
    <mergeCell ref="SCH5:SCH6"/>
    <mergeCell ref="SBW5:SBW6"/>
    <mergeCell ref="SBX5:SBX6"/>
    <mergeCell ref="SBY5:SBY6"/>
    <mergeCell ref="SBZ5:SBZ6"/>
    <mergeCell ref="SCA5:SCA6"/>
    <mergeCell ref="SCB5:SCB6"/>
    <mergeCell ref="SBQ5:SBQ6"/>
    <mergeCell ref="SBR5:SBR6"/>
    <mergeCell ref="SBS5:SBS6"/>
    <mergeCell ref="SBT5:SBT6"/>
    <mergeCell ref="SBU5:SBU6"/>
    <mergeCell ref="SBV5:SBV6"/>
    <mergeCell ref="SBK5:SBK6"/>
    <mergeCell ref="SBL5:SBL6"/>
    <mergeCell ref="SBM5:SBM6"/>
    <mergeCell ref="SBN5:SBN6"/>
    <mergeCell ref="SBO5:SBO6"/>
    <mergeCell ref="SBP5:SBP6"/>
    <mergeCell ref="SBE5:SBE6"/>
    <mergeCell ref="SBF5:SBF6"/>
    <mergeCell ref="SBG5:SBG6"/>
    <mergeCell ref="SBH5:SBH6"/>
    <mergeCell ref="SBI5:SBI6"/>
    <mergeCell ref="SBJ5:SBJ6"/>
    <mergeCell ref="SAY5:SAY6"/>
    <mergeCell ref="SAZ5:SAZ6"/>
    <mergeCell ref="SBA5:SBA6"/>
    <mergeCell ref="SBB5:SBB6"/>
    <mergeCell ref="SBC5:SBC6"/>
    <mergeCell ref="SBD5:SBD6"/>
    <mergeCell ref="SAS5:SAS6"/>
    <mergeCell ref="SAT5:SAT6"/>
    <mergeCell ref="SAU5:SAU6"/>
    <mergeCell ref="SAV5:SAV6"/>
    <mergeCell ref="SAW5:SAW6"/>
    <mergeCell ref="SAX5:SAX6"/>
    <mergeCell ref="SAM5:SAM6"/>
    <mergeCell ref="SAN5:SAN6"/>
    <mergeCell ref="SAO5:SAO6"/>
    <mergeCell ref="SAP5:SAP6"/>
    <mergeCell ref="SAQ5:SAQ6"/>
    <mergeCell ref="SAR5:SAR6"/>
    <mergeCell ref="SAG5:SAG6"/>
    <mergeCell ref="SAH5:SAH6"/>
    <mergeCell ref="SAI5:SAI6"/>
    <mergeCell ref="SAJ5:SAJ6"/>
    <mergeCell ref="SAK5:SAK6"/>
    <mergeCell ref="SAL5:SAL6"/>
    <mergeCell ref="SAA5:SAA6"/>
    <mergeCell ref="SAB5:SAB6"/>
    <mergeCell ref="SAC5:SAC6"/>
    <mergeCell ref="SAD5:SAD6"/>
    <mergeCell ref="SAE5:SAE6"/>
    <mergeCell ref="SAF5:SAF6"/>
    <mergeCell ref="RZU5:RZU6"/>
    <mergeCell ref="RZV5:RZV6"/>
    <mergeCell ref="RZW5:RZW6"/>
    <mergeCell ref="RZX5:RZX6"/>
    <mergeCell ref="RZY5:RZY6"/>
    <mergeCell ref="RZZ5:RZZ6"/>
    <mergeCell ref="RZO5:RZO6"/>
    <mergeCell ref="RZP5:RZP6"/>
    <mergeCell ref="RZQ5:RZQ6"/>
    <mergeCell ref="RZR5:RZR6"/>
    <mergeCell ref="RZS5:RZS6"/>
    <mergeCell ref="RZT5:RZT6"/>
    <mergeCell ref="RZI5:RZI6"/>
    <mergeCell ref="RZJ5:RZJ6"/>
    <mergeCell ref="RZK5:RZK6"/>
    <mergeCell ref="RZL5:RZL6"/>
    <mergeCell ref="RZM5:RZM6"/>
    <mergeCell ref="RZN5:RZN6"/>
    <mergeCell ref="RZC5:RZC6"/>
    <mergeCell ref="RZD5:RZD6"/>
    <mergeCell ref="RZE5:RZE6"/>
    <mergeCell ref="RZF5:RZF6"/>
    <mergeCell ref="RZG5:RZG6"/>
    <mergeCell ref="RZH5:RZH6"/>
    <mergeCell ref="RYW5:RYW6"/>
    <mergeCell ref="RYX5:RYX6"/>
    <mergeCell ref="RYY5:RYY6"/>
    <mergeCell ref="RYZ5:RYZ6"/>
    <mergeCell ref="RZA5:RZA6"/>
    <mergeCell ref="RZB5:RZB6"/>
    <mergeCell ref="RYQ5:RYQ6"/>
    <mergeCell ref="RYR5:RYR6"/>
    <mergeCell ref="RYS5:RYS6"/>
    <mergeCell ref="RYT5:RYT6"/>
    <mergeCell ref="RYU5:RYU6"/>
    <mergeCell ref="RYV5:RYV6"/>
    <mergeCell ref="RYK5:RYK6"/>
    <mergeCell ref="RYL5:RYL6"/>
    <mergeCell ref="RYM5:RYM6"/>
    <mergeCell ref="RYN5:RYN6"/>
    <mergeCell ref="RYO5:RYO6"/>
    <mergeCell ref="RYP5:RYP6"/>
    <mergeCell ref="RYE5:RYE6"/>
    <mergeCell ref="RYF5:RYF6"/>
    <mergeCell ref="RYG5:RYG6"/>
    <mergeCell ref="RYH5:RYH6"/>
    <mergeCell ref="RYI5:RYI6"/>
    <mergeCell ref="RYJ5:RYJ6"/>
    <mergeCell ref="RXY5:RXY6"/>
    <mergeCell ref="RXZ5:RXZ6"/>
    <mergeCell ref="RYA5:RYA6"/>
    <mergeCell ref="RYB5:RYB6"/>
    <mergeCell ref="RYC5:RYC6"/>
    <mergeCell ref="RYD5:RYD6"/>
    <mergeCell ref="RXS5:RXS6"/>
    <mergeCell ref="RXT5:RXT6"/>
    <mergeCell ref="RXU5:RXU6"/>
    <mergeCell ref="RXV5:RXV6"/>
    <mergeCell ref="RXW5:RXW6"/>
    <mergeCell ref="RXX5:RXX6"/>
    <mergeCell ref="RXM5:RXM6"/>
    <mergeCell ref="RXN5:RXN6"/>
    <mergeCell ref="RXO5:RXO6"/>
    <mergeCell ref="RXP5:RXP6"/>
    <mergeCell ref="RXQ5:RXQ6"/>
    <mergeCell ref="RXR5:RXR6"/>
    <mergeCell ref="RXG5:RXG6"/>
    <mergeCell ref="RXH5:RXH6"/>
    <mergeCell ref="RXI5:RXI6"/>
    <mergeCell ref="RXJ5:RXJ6"/>
    <mergeCell ref="RXK5:RXK6"/>
    <mergeCell ref="RXL5:RXL6"/>
    <mergeCell ref="RXA5:RXA6"/>
    <mergeCell ref="RXB5:RXB6"/>
    <mergeCell ref="RXC5:RXC6"/>
    <mergeCell ref="RXD5:RXD6"/>
    <mergeCell ref="RXE5:RXE6"/>
    <mergeCell ref="RXF5:RXF6"/>
    <mergeCell ref="RWU5:RWU6"/>
    <mergeCell ref="RWV5:RWV6"/>
    <mergeCell ref="RWW5:RWW6"/>
    <mergeCell ref="RWX5:RWX6"/>
    <mergeCell ref="RWY5:RWY6"/>
    <mergeCell ref="RWZ5:RWZ6"/>
    <mergeCell ref="RWO5:RWO6"/>
    <mergeCell ref="RWP5:RWP6"/>
    <mergeCell ref="RWQ5:RWQ6"/>
    <mergeCell ref="RWR5:RWR6"/>
    <mergeCell ref="RWS5:RWS6"/>
    <mergeCell ref="RWT5:RWT6"/>
    <mergeCell ref="RWI5:RWI6"/>
    <mergeCell ref="RWJ5:RWJ6"/>
    <mergeCell ref="RWK5:RWK6"/>
    <mergeCell ref="RWL5:RWL6"/>
    <mergeCell ref="RWM5:RWM6"/>
    <mergeCell ref="RWN5:RWN6"/>
    <mergeCell ref="RWC5:RWC6"/>
    <mergeCell ref="RWD5:RWD6"/>
    <mergeCell ref="RWE5:RWE6"/>
    <mergeCell ref="RWF5:RWF6"/>
    <mergeCell ref="RWG5:RWG6"/>
    <mergeCell ref="RWH5:RWH6"/>
    <mergeCell ref="RVW5:RVW6"/>
    <mergeCell ref="RVX5:RVX6"/>
    <mergeCell ref="RVY5:RVY6"/>
    <mergeCell ref="RVZ5:RVZ6"/>
    <mergeCell ref="RWA5:RWA6"/>
    <mergeCell ref="RWB5:RWB6"/>
    <mergeCell ref="RVQ5:RVQ6"/>
    <mergeCell ref="RVR5:RVR6"/>
    <mergeCell ref="RVS5:RVS6"/>
    <mergeCell ref="RVT5:RVT6"/>
    <mergeCell ref="RVU5:RVU6"/>
    <mergeCell ref="RVV5:RVV6"/>
    <mergeCell ref="RVK5:RVK6"/>
    <mergeCell ref="RVL5:RVL6"/>
    <mergeCell ref="RVM5:RVM6"/>
    <mergeCell ref="RVN5:RVN6"/>
    <mergeCell ref="RVO5:RVO6"/>
    <mergeCell ref="RVP5:RVP6"/>
    <mergeCell ref="RVE5:RVE6"/>
    <mergeCell ref="RVF5:RVF6"/>
    <mergeCell ref="RVG5:RVG6"/>
    <mergeCell ref="RVH5:RVH6"/>
    <mergeCell ref="RVI5:RVI6"/>
    <mergeCell ref="RVJ5:RVJ6"/>
    <mergeCell ref="RUY5:RUY6"/>
    <mergeCell ref="RUZ5:RUZ6"/>
    <mergeCell ref="RVA5:RVA6"/>
    <mergeCell ref="RVB5:RVB6"/>
    <mergeCell ref="RVC5:RVC6"/>
    <mergeCell ref="RVD5:RVD6"/>
    <mergeCell ref="RUS5:RUS6"/>
    <mergeCell ref="RUT5:RUT6"/>
    <mergeCell ref="RUU5:RUU6"/>
    <mergeCell ref="RUV5:RUV6"/>
    <mergeCell ref="RUW5:RUW6"/>
    <mergeCell ref="RUX5:RUX6"/>
    <mergeCell ref="RUM5:RUM6"/>
    <mergeCell ref="RUN5:RUN6"/>
    <mergeCell ref="RUO5:RUO6"/>
    <mergeCell ref="RUP5:RUP6"/>
    <mergeCell ref="RUQ5:RUQ6"/>
    <mergeCell ref="RUR5:RUR6"/>
    <mergeCell ref="RUG5:RUG6"/>
    <mergeCell ref="RUH5:RUH6"/>
    <mergeCell ref="RUI5:RUI6"/>
    <mergeCell ref="RUJ5:RUJ6"/>
    <mergeCell ref="RUK5:RUK6"/>
    <mergeCell ref="RUL5:RUL6"/>
    <mergeCell ref="RUA5:RUA6"/>
    <mergeCell ref="RUB5:RUB6"/>
    <mergeCell ref="RUC5:RUC6"/>
    <mergeCell ref="RUD5:RUD6"/>
    <mergeCell ref="RUE5:RUE6"/>
    <mergeCell ref="RUF5:RUF6"/>
    <mergeCell ref="RTU5:RTU6"/>
    <mergeCell ref="RTV5:RTV6"/>
    <mergeCell ref="RTW5:RTW6"/>
    <mergeCell ref="RTX5:RTX6"/>
    <mergeCell ref="RTY5:RTY6"/>
    <mergeCell ref="RTZ5:RTZ6"/>
    <mergeCell ref="RTO5:RTO6"/>
    <mergeCell ref="RTP5:RTP6"/>
    <mergeCell ref="RTQ5:RTQ6"/>
    <mergeCell ref="RTR5:RTR6"/>
    <mergeCell ref="RTS5:RTS6"/>
    <mergeCell ref="RTT5:RTT6"/>
    <mergeCell ref="RTI5:RTI6"/>
    <mergeCell ref="RTJ5:RTJ6"/>
    <mergeCell ref="RTK5:RTK6"/>
    <mergeCell ref="RTL5:RTL6"/>
    <mergeCell ref="RTM5:RTM6"/>
    <mergeCell ref="RTN5:RTN6"/>
    <mergeCell ref="RTC5:RTC6"/>
    <mergeCell ref="RTD5:RTD6"/>
    <mergeCell ref="RTE5:RTE6"/>
    <mergeCell ref="RTF5:RTF6"/>
    <mergeCell ref="RTG5:RTG6"/>
    <mergeCell ref="RTH5:RTH6"/>
    <mergeCell ref="RSW5:RSW6"/>
    <mergeCell ref="RSX5:RSX6"/>
    <mergeCell ref="RSY5:RSY6"/>
    <mergeCell ref="RSZ5:RSZ6"/>
    <mergeCell ref="RTA5:RTA6"/>
    <mergeCell ref="RTB5:RTB6"/>
    <mergeCell ref="RSQ5:RSQ6"/>
    <mergeCell ref="RSR5:RSR6"/>
    <mergeCell ref="RSS5:RSS6"/>
    <mergeCell ref="RST5:RST6"/>
    <mergeCell ref="RSU5:RSU6"/>
    <mergeCell ref="RSV5:RSV6"/>
    <mergeCell ref="RSK5:RSK6"/>
    <mergeCell ref="RSL5:RSL6"/>
    <mergeCell ref="RSM5:RSM6"/>
    <mergeCell ref="RSN5:RSN6"/>
    <mergeCell ref="RSO5:RSO6"/>
    <mergeCell ref="RSP5:RSP6"/>
    <mergeCell ref="RSE5:RSE6"/>
    <mergeCell ref="RSF5:RSF6"/>
    <mergeCell ref="RSG5:RSG6"/>
    <mergeCell ref="RSH5:RSH6"/>
    <mergeCell ref="RSI5:RSI6"/>
    <mergeCell ref="RSJ5:RSJ6"/>
    <mergeCell ref="RRY5:RRY6"/>
    <mergeCell ref="RRZ5:RRZ6"/>
    <mergeCell ref="RSA5:RSA6"/>
    <mergeCell ref="RSB5:RSB6"/>
    <mergeCell ref="RSC5:RSC6"/>
    <mergeCell ref="RSD5:RSD6"/>
    <mergeCell ref="RRS5:RRS6"/>
    <mergeCell ref="RRT5:RRT6"/>
    <mergeCell ref="RRU5:RRU6"/>
    <mergeCell ref="RRV5:RRV6"/>
    <mergeCell ref="RRW5:RRW6"/>
    <mergeCell ref="RRX5:RRX6"/>
    <mergeCell ref="RRM5:RRM6"/>
    <mergeCell ref="RRN5:RRN6"/>
    <mergeCell ref="RRO5:RRO6"/>
    <mergeCell ref="RRP5:RRP6"/>
    <mergeCell ref="RRQ5:RRQ6"/>
    <mergeCell ref="RRR5:RRR6"/>
    <mergeCell ref="RRG5:RRG6"/>
    <mergeCell ref="RRH5:RRH6"/>
    <mergeCell ref="RRI5:RRI6"/>
    <mergeCell ref="RRJ5:RRJ6"/>
    <mergeCell ref="RRK5:RRK6"/>
    <mergeCell ref="RRL5:RRL6"/>
    <mergeCell ref="RRA5:RRA6"/>
    <mergeCell ref="RRB5:RRB6"/>
    <mergeCell ref="RRC5:RRC6"/>
    <mergeCell ref="RRD5:RRD6"/>
    <mergeCell ref="RRE5:RRE6"/>
    <mergeCell ref="RRF5:RRF6"/>
    <mergeCell ref="RQU5:RQU6"/>
    <mergeCell ref="RQV5:RQV6"/>
    <mergeCell ref="RQW5:RQW6"/>
    <mergeCell ref="RQX5:RQX6"/>
    <mergeCell ref="RQY5:RQY6"/>
    <mergeCell ref="RQZ5:RQZ6"/>
    <mergeCell ref="RQO5:RQO6"/>
    <mergeCell ref="RQP5:RQP6"/>
    <mergeCell ref="RQQ5:RQQ6"/>
    <mergeCell ref="RQR5:RQR6"/>
    <mergeCell ref="RQS5:RQS6"/>
    <mergeCell ref="RQT5:RQT6"/>
    <mergeCell ref="RQI5:RQI6"/>
    <mergeCell ref="RQJ5:RQJ6"/>
    <mergeCell ref="RQK5:RQK6"/>
    <mergeCell ref="RQL5:RQL6"/>
    <mergeCell ref="RQM5:RQM6"/>
    <mergeCell ref="RQN5:RQN6"/>
    <mergeCell ref="RQC5:RQC6"/>
    <mergeCell ref="RQD5:RQD6"/>
    <mergeCell ref="RQE5:RQE6"/>
    <mergeCell ref="RQF5:RQF6"/>
    <mergeCell ref="RQG5:RQG6"/>
    <mergeCell ref="RQH5:RQH6"/>
    <mergeCell ref="RPW5:RPW6"/>
    <mergeCell ref="RPX5:RPX6"/>
    <mergeCell ref="RPY5:RPY6"/>
    <mergeCell ref="RPZ5:RPZ6"/>
    <mergeCell ref="RQA5:RQA6"/>
    <mergeCell ref="RQB5:RQB6"/>
    <mergeCell ref="RPQ5:RPQ6"/>
    <mergeCell ref="RPR5:RPR6"/>
    <mergeCell ref="RPS5:RPS6"/>
    <mergeCell ref="RPT5:RPT6"/>
    <mergeCell ref="RPU5:RPU6"/>
    <mergeCell ref="RPV5:RPV6"/>
    <mergeCell ref="RPK5:RPK6"/>
    <mergeCell ref="RPL5:RPL6"/>
    <mergeCell ref="RPM5:RPM6"/>
    <mergeCell ref="RPN5:RPN6"/>
    <mergeCell ref="RPO5:RPO6"/>
    <mergeCell ref="RPP5:RPP6"/>
    <mergeCell ref="RPE5:RPE6"/>
    <mergeCell ref="RPF5:RPF6"/>
    <mergeCell ref="RPG5:RPG6"/>
    <mergeCell ref="RPH5:RPH6"/>
    <mergeCell ref="RPI5:RPI6"/>
    <mergeCell ref="RPJ5:RPJ6"/>
    <mergeCell ref="ROY5:ROY6"/>
    <mergeCell ref="ROZ5:ROZ6"/>
    <mergeCell ref="RPA5:RPA6"/>
    <mergeCell ref="RPB5:RPB6"/>
    <mergeCell ref="RPC5:RPC6"/>
    <mergeCell ref="RPD5:RPD6"/>
    <mergeCell ref="ROS5:ROS6"/>
    <mergeCell ref="ROT5:ROT6"/>
    <mergeCell ref="ROU5:ROU6"/>
    <mergeCell ref="ROV5:ROV6"/>
    <mergeCell ref="ROW5:ROW6"/>
    <mergeCell ref="ROX5:ROX6"/>
    <mergeCell ref="ROM5:ROM6"/>
    <mergeCell ref="RON5:RON6"/>
    <mergeCell ref="ROO5:ROO6"/>
    <mergeCell ref="ROP5:ROP6"/>
    <mergeCell ref="ROQ5:ROQ6"/>
    <mergeCell ref="ROR5:ROR6"/>
    <mergeCell ref="ROG5:ROG6"/>
    <mergeCell ref="ROH5:ROH6"/>
    <mergeCell ref="ROI5:ROI6"/>
    <mergeCell ref="ROJ5:ROJ6"/>
    <mergeCell ref="ROK5:ROK6"/>
    <mergeCell ref="ROL5:ROL6"/>
    <mergeCell ref="ROA5:ROA6"/>
    <mergeCell ref="ROB5:ROB6"/>
    <mergeCell ref="ROC5:ROC6"/>
    <mergeCell ref="ROD5:ROD6"/>
    <mergeCell ref="ROE5:ROE6"/>
    <mergeCell ref="ROF5:ROF6"/>
    <mergeCell ref="RNU5:RNU6"/>
    <mergeCell ref="RNV5:RNV6"/>
    <mergeCell ref="RNW5:RNW6"/>
    <mergeCell ref="RNX5:RNX6"/>
    <mergeCell ref="RNY5:RNY6"/>
    <mergeCell ref="RNZ5:RNZ6"/>
    <mergeCell ref="RNO5:RNO6"/>
    <mergeCell ref="RNP5:RNP6"/>
    <mergeCell ref="RNQ5:RNQ6"/>
    <mergeCell ref="RNR5:RNR6"/>
    <mergeCell ref="RNS5:RNS6"/>
    <mergeCell ref="RNT5:RNT6"/>
    <mergeCell ref="RNI5:RNI6"/>
    <mergeCell ref="RNJ5:RNJ6"/>
    <mergeCell ref="RNK5:RNK6"/>
    <mergeCell ref="RNL5:RNL6"/>
    <mergeCell ref="RNM5:RNM6"/>
    <mergeCell ref="RNN5:RNN6"/>
    <mergeCell ref="RNC5:RNC6"/>
    <mergeCell ref="RND5:RND6"/>
    <mergeCell ref="RNE5:RNE6"/>
    <mergeCell ref="RNF5:RNF6"/>
    <mergeCell ref="RNG5:RNG6"/>
    <mergeCell ref="RNH5:RNH6"/>
    <mergeCell ref="RMW5:RMW6"/>
    <mergeCell ref="RMX5:RMX6"/>
    <mergeCell ref="RMY5:RMY6"/>
    <mergeCell ref="RMZ5:RMZ6"/>
    <mergeCell ref="RNA5:RNA6"/>
    <mergeCell ref="RNB5:RNB6"/>
    <mergeCell ref="RMQ5:RMQ6"/>
    <mergeCell ref="RMR5:RMR6"/>
    <mergeCell ref="RMS5:RMS6"/>
    <mergeCell ref="RMT5:RMT6"/>
    <mergeCell ref="RMU5:RMU6"/>
    <mergeCell ref="RMV5:RMV6"/>
    <mergeCell ref="RMK5:RMK6"/>
    <mergeCell ref="RML5:RML6"/>
    <mergeCell ref="RMM5:RMM6"/>
    <mergeCell ref="RMN5:RMN6"/>
    <mergeCell ref="RMO5:RMO6"/>
    <mergeCell ref="RMP5:RMP6"/>
    <mergeCell ref="RME5:RME6"/>
    <mergeCell ref="RMF5:RMF6"/>
    <mergeCell ref="RMG5:RMG6"/>
    <mergeCell ref="RMH5:RMH6"/>
    <mergeCell ref="RMI5:RMI6"/>
    <mergeCell ref="RMJ5:RMJ6"/>
    <mergeCell ref="RLY5:RLY6"/>
    <mergeCell ref="RLZ5:RLZ6"/>
    <mergeCell ref="RMA5:RMA6"/>
    <mergeCell ref="RMB5:RMB6"/>
    <mergeCell ref="RMC5:RMC6"/>
    <mergeCell ref="RMD5:RMD6"/>
    <mergeCell ref="RLS5:RLS6"/>
    <mergeCell ref="RLT5:RLT6"/>
    <mergeCell ref="RLU5:RLU6"/>
    <mergeCell ref="RLV5:RLV6"/>
    <mergeCell ref="RLW5:RLW6"/>
    <mergeCell ref="RLX5:RLX6"/>
    <mergeCell ref="RLM5:RLM6"/>
    <mergeCell ref="RLN5:RLN6"/>
    <mergeCell ref="RLO5:RLO6"/>
    <mergeCell ref="RLP5:RLP6"/>
    <mergeCell ref="RLQ5:RLQ6"/>
    <mergeCell ref="RLR5:RLR6"/>
    <mergeCell ref="RLG5:RLG6"/>
    <mergeCell ref="RLH5:RLH6"/>
    <mergeCell ref="RLI5:RLI6"/>
    <mergeCell ref="RLJ5:RLJ6"/>
    <mergeCell ref="RLK5:RLK6"/>
    <mergeCell ref="RLL5:RLL6"/>
    <mergeCell ref="RLA5:RLA6"/>
    <mergeCell ref="RLB5:RLB6"/>
    <mergeCell ref="RLC5:RLC6"/>
    <mergeCell ref="RLD5:RLD6"/>
    <mergeCell ref="RLE5:RLE6"/>
    <mergeCell ref="RLF5:RLF6"/>
    <mergeCell ref="RKU5:RKU6"/>
    <mergeCell ref="RKV5:RKV6"/>
    <mergeCell ref="RKW5:RKW6"/>
    <mergeCell ref="RKX5:RKX6"/>
    <mergeCell ref="RKY5:RKY6"/>
    <mergeCell ref="RKZ5:RKZ6"/>
    <mergeCell ref="RKO5:RKO6"/>
    <mergeCell ref="RKP5:RKP6"/>
    <mergeCell ref="RKQ5:RKQ6"/>
    <mergeCell ref="RKR5:RKR6"/>
    <mergeCell ref="RKS5:RKS6"/>
    <mergeCell ref="RKT5:RKT6"/>
    <mergeCell ref="RKI5:RKI6"/>
    <mergeCell ref="RKJ5:RKJ6"/>
    <mergeCell ref="RKK5:RKK6"/>
    <mergeCell ref="RKL5:RKL6"/>
    <mergeCell ref="RKM5:RKM6"/>
    <mergeCell ref="RKN5:RKN6"/>
    <mergeCell ref="RKC5:RKC6"/>
    <mergeCell ref="RKD5:RKD6"/>
    <mergeCell ref="RKE5:RKE6"/>
    <mergeCell ref="RKF5:RKF6"/>
    <mergeCell ref="RKG5:RKG6"/>
    <mergeCell ref="RKH5:RKH6"/>
    <mergeCell ref="RJW5:RJW6"/>
    <mergeCell ref="RJX5:RJX6"/>
    <mergeCell ref="RJY5:RJY6"/>
    <mergeCell ref="RJZ5:RJZ6"/>
    <mergeCell ref="RKA5:RKA6"/>
    <mergeCell ref="RKB5:RKB6"/>
    <mergeCell ref="RJQ5:RJQ6"/>
    <mergeCell ref="RJR5:RJR6"/>
    <mergeCell ref="RJS5:RJS6"/>
    <mergeCell ref="RJT5:RJT6"/>
    <mergeCell ref="RJU5:RJU6"/>
    <mergeCell ref="RJV5:RJV6"/>
    <mergeCell ref="RJK5:RJK6"/>
    <mergeCell ref="RJL5:RJL6"/>
    <mergeCell ref="RJM5:RJM6"/>
    <mergeCell ref="RJN5:RJN6"/>
    <mergeCell ref="RJO5:RJO6"/>
    <mergeCell ref="RJP5:RJP6"/>
    <mergeCell ref="RJE5:RJE6"/>
    <mergeCell ref="RJF5:RJF6"/>
    <mergeCell ref="RJG5:RJG6"/>
    <mergeCell ref="RJH5:RJH6"/>
    <mergeCell ref="RJI5:RJI6"/>
    <mergeCell ref="RJJ5:RJJ6"/>
    <mergeCell ref="RIY5:RIY6"/>
    <mergeCell ref="RIZ5:RIZ6"/>
    <mergeCell ref="RJA5:RJA6"/>
    <mergeCell ref="RJB5:RJB6"/>
    <mergeCell ref="RJC5:RJC6"/>
    <mergeCell ref="RJD5:RJD6"/>
    <mergeCell ref="RIS5:RIS6"/>
    <mergeCell ref="RIT5:RIT6"/>
    <mergeCell ref="RIU5:RIU6"/>
    <mergeCell ref="RIV5:RIV6"/>
    <mergeCell ref="RIW5:RIW6"/>
    <mergeCell ref="RIX5:RIX6"/>
    <mergeCell ref="RIM5:RIM6"/>
    <mergeCell ref="RIN5:RIN6"/>
    <mergeCell ref="RIO5:RIO6"/>
    <mergeCell ref="RIP5:RIP6"/>
    <mergeCell ref="RIQ5:RIQ6"/>
    <mergeCell ref="RIR5:RIR6"/>
    <mergeCell ref="RIG5:RIG6"/>
    <mergeCell ref="RIH5:RIH6"/>
    <mergeCell ref="RII5:RII6"/>
    <mergeCell ref="RIJ5:RIJ6"/>
    <mergeCell ref="RIK5:RIK6"/>
    <mergeCell ref="RIL5:RIL6"/>
    <mergeCell ref="RIA5:RIA6"/>
    <mergeCell ref="RIB5:RIB6"/>
    <mergeCell ref="RIC5:RIC6"/>
    <mergeCell ref="RID5:RID6"/>
    <mergeCell ref="RIE5:RIE6"/>
    <mergeCell ref="RIF5:RIF6"/>
    <mergeCell ref="RHU5:RHU6"/>
    <mergeCell ref="RHV5:RHV6"/>
    <mergeCell ref="RHW5:RHW6"/>
    <mergeCell ref="RHX5:RHX6"/>
    <mergeCell ref="RHY5:RHY6"/>
    <mergeCell ref="RHZ5:RHZ6"/>
    <mergeCell ref="RHO5:RHO6"/>
    <mergeCell ref="RHP5:RHP6"/>
    <mergeCell ref="RHQ5:RHQ6"/>
    <mergeCell ref="RHR5:RHR6"/>
    <mergeCell ref="RHS5:RHS6"/>
    <mergeCell ref="RHT5:RHT6"/>
    <mergeCell ref="RHI5:RHI6"/>
    <mergeCell ref="RHJ5:RHJ6"/>
    <mergeCell ref="RHK5:RHK6"/>
    <mergeCell ref="RHL5:RHL6"/>
    <mergeCell ref="RHM5:RHM6"/>
    <mergeCell ref="RHN5:RHN6"/>
    <mergeCell ref="RHC5:RHC6"/>
    <mergeCell ref="RHD5:RHD6"/>
    <mergeCell ref="RHE5:RHE6"/>
    <mergeCell ref="RHF5:RHF6"/>
    <mergeCell ref="RHG5:RHG6"/>
    <mergeCell ref="RHH5:RHH6"/>
    <mergeCell ref="RGW5:RGW6"/>
    <mergeCell ref="RGX5:RGX6"/>
    <mergeCell ref="RGY5:RGY6"/>
    <mergeCell ref="RGZ5:RGZ6"/>
    <mergeCell ref="RHA5:RHA6"/>
    <mergeCell ref="RHB5:RHB6"/>
    <mergeCell ref="RGQ5:RGQ6"/>
    <mergeCell ref="RGR5:RGR6"/>
    <mergeCell ref="RGS5:RGS6"/>
    <mergeCell ref="RGT5:RGT6"/>
    <mergeCell ref="RGU5:RGU6"/>
    <mergeCell ref="RGV5:RGV6"/>
    <mergeCell ref="RGK5:RGK6"/>
    <mergeCell ref="RGL5:RGL6"/>
    <mergeCell ref="RGM5:RGM6"/>
    <mergeCell ref="RGN5:RGN6"/>
    <mergeCell ref="RGO5:RGO6"/>
    <mergeCell ref="RGP5:RGP6"/>
    <mergeCell ref="RGE5:RGE6"/>
    <mergeCell ref="RGF5:RGF6"/>
    <mergeCell ref="RGG5:RGG6"/>
    <mergeCell ref="RGH5:RGH6"/>
    <mergeCell ref="RGI5:RGI6"/>
    <mergeCell ref="RGJ5:RGJ6"/>
    <mergeCell ref="RFY5:RFY6"/>
    <mergeCell ref="RFZ5:RFZ6"/>
    <mergeCell ref="RGA5:RGA6"/>
    <mergeCell ref="RGB5:RGB6"/>
    <mergeCell ref="RGC5:RGC6"/>
    <mergeCell ref="RGD5:RGD6"/>
    <mergeCell ref="RFS5:RFS6"/>
    <mergeCell ref="RFT5:RFT6"/>
    <mergeCell ref="RFU5:RFU6"/>
    <mergeCell ref="RFV5:RFV6"/>
    <mergeCell ref="RFW5:RFW6"/>
    <mergeCell ref="RFX5:RFX6"/>
    <mergeCell ref="RFM5:RFM6"/>
    <mergeCell ref="RFN5:RFN6"/>
    <mergeCell ref="RFO5:RFO6"/>
    <mergeCell ref="RFP5:RFP6"/>
    <mergeCell ref="RFQ5:RFQ6"/>
    <mergeCell ref="RFR5:RFR6"/>
    <mergeCell ref="RFG5:RFG6"/>
    <mergeCell ref="RFH5:RFH6"/>
    <mergeCell ref="RFI5:RFI6"/>
    <mergeCell ref="RFJ5:RFJ6"/>
    <mergeCell ref="RFK5:RFK6"/>
    <mergeCell ref="RFL5:RFL6"/>
    <mergeCell ref="RFA5:RFA6"/>
    <mergeCell ref="RFB5:RFB6"/>
    <mergeCell ref="RFC5:RFC6"/>
    <mergeCell ref="RFD5:RFD6"/>
    <mergeCell ref="RFE5:RFE6"/>
    <mergeCell ref="RFF5:RFF6"/>
    <mergeCell ref="REU5:REU6"/>
    <mergeCell ref="REV5:REV6"/>
    <mergeCell ref="REW5:REW6"/>
    <mergeCell ref="REX5:REX6"/>
    <mergeCell ref="REY5:REY6"/>
    <mergeCell ref="REZ5:REZ6"/>
    <mergeCell ref="REO5:REO6"/>
    <mergeCell ref="REP5:REP6"/>
    <mergeCell ref="REQ5:REQ6"/>
    <mergeCell ref="RER5:RER6"/>
    <mergeCell ref="RES5:RES6"/>
    <mergeCell ref="RET5:RET6"/>
    <mergeCell ref="REI5:REI6"/>
    <mergeCell ref="REJ5:REJ6"/>
    <mergeCell ref="REK5:REK6"/>
    <mergeCell ref="REL5:REL6"/>
    <mergeCell ref="REM5:REM6"/>
    <mergeCell ref="REN5:REN6"/>
    <mergeCell ref="REC5:REC6"/>
    <mergeCell ref="RED5:RED6"/>
    <mergeCell ref="REE5:REE6"/>
    <mergeCell ref="REF5:REF6"/>
    <mergeCell ref="REG5:REG6"/>
    <mergeCell ref="REH5:REH6"/>
    <mergeCell ref="RDW5:RDW6"/>
    <mergeCell ref="RDX5:RDX6"/>
    <mergeCell ref="RDY5:RDY6"/>
    <mergeCell ref="RDZ5:RDZ6"/>
    <mergeCell ref="REA5:REA6"/>
    <mergeCell ref="REB5:REB6"/>
    <mergeCell ref="RDQ5:RDQ6"/>
    <mergeCell ref="RDR5:RDR6"/>
    <mergeCell ref="RDS5:RDS6"/>
    <mergeCell ref="RDT5:RDT6"/>
    <mergeCell ref="RDU5:RDU6"/>
    <mergeCell ref="RDV5:RDV6"/>
    <mergeCell ref="RDK5:RDK6"/>
    <mergeCell ref="RDL5:RDL6"/>
    <mergeCell ref="RDM5:RDM6"/>
    <mergeCell ref="RDN5:RDN6"/>
    <mergeCell ref="RDO5:RDO6"/>
    <mergeCell ref="RDP5:RDP6"/>
    <mergeCell ref="RDE5:RDE6"/>
    <mergeCell ref="RDF5:RDF6"/>
    <mergeCell ref="RDG5:RDG6"/>
    <mergeCell ref="RDH5:RDH6"/>
    <mergeCell ref="RDI5:RDI6"/>
    <mergeCell ref="RDJ5:RDJ6"/>
    <mergeCell ref="RCY5:RCY6"/>
    <mergeCell ref="RCZ5:RCZ6"/>
    <mergeCell ref="RDA5:RDA6"/>
    <mergeCell ref="RDB5:RDB6"/>
    <mergeCell ref="RDC5:RDC6"/>
    <mergeCell ref="RDD5:RDD6"/>
    <mergeCell ref="RCS5:RCS6"/>
    <mergeCell ref="RCT5:RCT6"/>
    <mergeCell ref="RCU5:RCU6"/>
    <mergeCell ref="RCV5:RCV6"/>
    <mergeCell ref="RCW5:RCW6"/>
    <mergeCell ref="RCX5:RCX6"/>
    <mergeCell ref="RCM5:RCM6"/>
    <mergeCell ref="RCN5:RCN6"/>
    <mergeCell ref="RCO5:RCO6"/>
    <mergeCell ref="RCP5:RCP6"/>
    <mergeCell ref="RCQ5:RCQ6"/>
    <mergeCell ref="RCR5:RCR6"/>
    <mergeCell ref="RCG5:RCG6"/>
    <mergeCell ref="RCH5:RCH6"/>
    <mergeCell ref="RCI5:RCI6"/>
    <mergeCell ref="RCJ5:RCJ6"/>
    <mergeCell ref="RCK5:RCK6"/>
    <mergeCell ref="RCL5:RCL6"/>
    <mergeCell ref="RCA5:RCA6"/>
    <mergeCell ref="RCB5:RCB6"/>
    <mergeCell ref="RCC5:RCC6"/>
    <mergeCell ref="RCD5:RCD6"/>
    <mergeCell ref="RCE5:RCE6"/>
    <mergeCell ref="RCF5:RCF6"/>
    <mergeCell ref="RBU5:RBU6"/>
    <mergeCell ref="RBV5:RBV6"/>
    <mergeCell ref="RBW5:RBW6"/>
    <mergeCell ref="RBX5:RBX6"/>
    <mergeCell ref="RBY5:RBY6"/>
    <mergeCell ref="RBZ5:RBZ6"/>
    <mergeCell ref="RBO5:RBO6"/>
    <mergeCell ref="RBP5:RBP6"/>
    <mergeCell ref="RBQ5:RBQ6"/>
    <mergeCell ref="RBR5:RBR6"/>
    <mergeCell ref="RBS5:RBS6"/>
    <mergeCell ref="RBT5:RBT6"/>
    <mergeCell ref="RBI5:RBI6"/>
    <mergeCell ref="RBJ5:RBJ6"/>
    <mergeCell ref="RBK5:RBK6"/>
    <mergeCell ref="RBL5:RBL6"/>
    <mergeCell ref="RBM5:RBM6"/>
    <mergeCell ref="RBN5:RBN6"/>
    <mergeCell ref="RBC5:RBC6"/>
    <mergeCell ref="RBD5:RBD6"/>
    <mergeCell ref="RBE5:RBE6"/>
    <mergeCell ref="RBF5:RBF6"/>
    <mergeCell ref="RBG5:RBG6"/>
    <mergeCell ref="RBH5:RBH6"/>
    <mergeCell ref="RAW5:RAW6"/>
    <mergeCell ref="RAX5:RAX6"/>
    <mergeCell ref="RAY5:RAY6"/>
    <mergeCell ref="RAZ5:RAZ6"/>
    <mergeCell ref="RBA5:RBA6"/>
    <mergeCell ref="RBB5:RBB6"/>
    <mergeCell ref="RAQ5:RAQ6"/>
    <mergeCell ref="RAR5:RAR6"/>
    <mergeCell ref="RAS5:RAS6"/>
    <mergeCell ref="RAT5:RAT6"/>
    <mergeCell ref="RAU5:RAU6"/>
    <mergeCell ref="RAV5:RAV6"/>
    <mergeCell ref="RAK5:RAK6"/>
    <mergeCell ref="RAL5:RAL6"/>
    <mergeCell ref="RAM5:RAM6"/>
    <mergeCell ref="RAN5:RAN6"/>
    <mergeCell ref="RAO5:RAO6"/>
    <mergeCell ref="RAP5:RAP6"/>
    <mergeCell ref="RAE5:RAE6"/>
    <mergeCell ref="RAF5:RAF6"/>
    <mergeCell ref="RAG5:RAG6"/>
    <mergeCell ref="RAH5:RAH6"/>
    <mergeCell ref="RAI5:RAI6"/>
    <mergeCell ref="RAJ5:RAJ6"/>
    <mergeCell ref="QZY5:QZY6"/>
    <mergeCell ref="QZZ5:QZZ6"/>
    <mergeCell ref="RAA5:RAA6"/>
    <mergeCell ref="RAB5:RAB6"/>
    <mergeCell ref="RAC5:RAC6"/>
    <mergeCell ref="RAD5:RAD6"/>
    <mergeCell ref="QZS5:QZS6"/>
    <mergeCell ref="QZT5:QZT6"/>
    <mergeCell ref="QZU5:QZU6"/>
    <mergeCell ref="QZV5:QZV6"/>
    <mergeCell ref="QZW5:QZW6"/>
    <mergeCell ref="QZX5:QZX6"/>
    <mergeCell ref="QZM5:QZM6"/>
    <mergeCell ref="QZN5:QZN6"/>
    <mergeCell ref="QZO5:QZO6"/>
    <mergeCell ref="QZP5:QZP6"/>
    <mergeCell ref="QZQ5:QZQ6"/>
    <mergeCell ref="QZR5:QZR6"/>
    <mergeCell ref="QZG5:QZG6"/>
    <mergeCell ref="QZH5:QZH6"/>
    <mergeCell ref="QZI5:QZI6"/>
    <mergeCell ref="QZJ5:QZJ6"/>
    <mergeCell ref="QZK5:QZK6"/>
    <mergeCell ref="QZL5:QZL6"/>
    <mergeCell ref="QZA5:QZA6"/>
    <mergeCell ref="QZB5:QZB6"/>
    <mergeCell ref="QZC5:QZC6"/>
    <mergeCell ref="QZD5:QZD6"/>
    <mergeCell ref="QZE5:QZE6"/>
    <mergeCell ref="QZF5:QZF6"/>
    <mergeCell ref="QYU5:QYU6"/>
    <mergeCell ref="QYV5:QYV6"/>
    <mergeCell ref="QYW5:QYW6"/>
    <mergeCell ref="QYX5:QYX6"/>
    <mergeCell ref="QYY5:QYY6"/>
    <mergeCell ref="QYZ5:QYZ6"/>
    <mergeCell ref="QYO5:QYO6"/>
    <mergeCell ref="QYP5:QYP6"/>
    <mergeCell ref="QYQ5:QYQ6"/>
    <mergeCell ref="QYR5:QYR6"/>
    <mergeCell ref="QYS5:QYS6"/>
    <mergeCell ref="QYT5:QYT6"/>
    <mergeCell ref="QYI5:QYI6"/>
    <mergeCell ref="QYJ5:QYJ6"/>
    <mergeCell ref="QYK5:QYK6"/>
    <mergeCell ref="QYL5:QYL6"/>
    <mergeCell ref="QYM5:QYM6"/>
    <mergeCell ref="QYN5:QYN6"/>
    <mergeCell ref="QYC5:QYC6"/>
    <mergeCell ref="QYD5:QYD6"/>
    <mergeCell ref="QYE5:QYE6"/>
    <mergeCell ref="QYF5:QYF6"/>
    <mergeCell ref="QYG5:QYG6"/>
    <mergeCell ref="QYH5:QYH6"/>
    <mergeCell ref="QXW5:QXW6"/>
    <mergeCell ref="QXX5:QXX6"/>
    <mergeCell ref="QXY5:QXY6"/>
    <mergeCell ref="QXZ5:QXZ6"/>
    <mergeCell ref="QYA5:QYA6"/>
    <mergeCell ref="QYB5:QYB6"/>
    <mergeCell ref="QXQ5:QXQ6"/>
    <mergeCell ref="QXR5:QXR6"/>
    <mergeCell ref="QXS5:QXS6"/>
    <mergeCell ref="QXT5:QXT6"/>
    <mergeCell ref="QXU5:QXU6"/>
    <mergeCell ref="QXV5:QXV6"/>
    <mergeCell ref="QXK5:QXK6"/>
    <mergeCell ref="QXL5:QXL6"/>
    <mergeCell ref="QXM5:QXM6"/>
    <mergeCell ref="QXN5:QXN6"/>
    <mergeCell ref="QXO5:QXO6"/>
    <mergeCell ref="QXP5:QXP6"/>
    <mergeCell ref="QXE5:QXE6"/>
    <mergeCell ref="QXF5:QXF6"/>
    <mergeCell ref="QXG5:QXG6"/>
    <mergeCell ref="QXH5:QXH6"/>
    <mergeCell ref="QXI5:QXI6"/>
    <mergeCell ref="QXJ5:QXJ6"/>
    <mergeCell ref="QWY5:QWY6"/>
    <mergeCell ref="QWZ5:QWZ6"/>
    <mergeCell ref="QXA5:QXA6"/>
    <mergeCell ref="QXB5:QXB6"/>
    <mergeCell ref="QXC5:QXC6"/>
    <mergeCell ref="QXD5:QXD6"/>
    <mergeCell ref="QWS5:QWS6"/>
    <mergeCell ref="QWT5:QWT6"/>
    <mergeCell ref="QWU5:QWU6"/>
    <mergeCell ref="QWV5:QWV6"/>
    <mergeCell ref="QWW5:QWW6"/>
    <mergeCell ref="QWX5:QWX6"/>
    <mergeCell ref="QWM5:QWM6"/>
    <mergeCell ref="QWN5:QWN6"/>
    <mergeCell ref="QWO5:QWO6"/>
    <mergeCell ref="QWP5:QWP6"/>
    <mergeCell ref="QWQ5:QWQ6"/>
    <mergeCell ref="QWR5:QWR6"/>
    <mergeCell ref="QWG5:QWG6"/>
    <mergeCell ref="QWH5:QWH6"/>
    <mergeCell ref="QWI5:QWI6"/>
    <mergeCell ref="QWJ5:QWJ6"/>
    <mergeCell ref="QWK5:QWK6"/>
    <mergeCell ref="QWL5:QWL6"/>
    <mergeCell ref="QWA5:QWA6"/>
    <mergeCell ref="QWB5:QWB6"/>
    <mergeCell ref="QWC5:QWC6"/>
    <mergeCell ref="QWD5:QWD6"/>
    <mergeCell ref="QWE5:QWE6"/>
    <mergeCell ref="QWF5:QWF6"/>
    <mergeCell ref="QVU5:QVU6"/>
    <mergeCell ref="QVV5:QVV6"/>
    <mergeCell ref="QVW5:QVW6"/>
    <mergeCell ref="QVX5:QVX6"/>
    <mergeCell ref="QVY5:QVY6"/>
    <mergeCell ref="QVZ5:QVZ6"/>
    <mergeCell ref="QVO5:QVO6"/>
    <mergeCell ref="QVP5:QVP6"/>
    <mergeCell ref="QVQ5:QVQ6"/>
    <mergeCell ref="QVR5:QVR6"/>
    <mergeCell ref="QVS5:QVS6"/>
    <mergeCell ref="QVT5:QVT6"/>
    <mergeCell ref="QVI5:QVI6"/>
    <mergeCell ref="QVJ5:QVJ6"/>
    <mergeCell ref="QVK5:QVK6"/>
    <mergeCell ref="QVL5:QVL6"/>
    <mergeCell ref="QVM5:QVM6"/>
    <mergeCell ref="QVN5:QVN6"/>
    <mergeCell ref="QVC5:QVC6"/>
    <mergeCell ref="QVD5:QVD6"/>
    <mergeCell ref="QVE5:QVE6"/>
    <mergeCell ref="QVF5:QVF6"/>
    <mergeCell ref="QVG5:QVG6"/>
    <mergeCell ref="QVH5:QVH6"/>
    <mergeCell ref="QUW5:QUW6"/>
    <mergeCell ref="QUX5:QUX6"/>
    <mergeCell ref="QUY5:QUY6"/>
    <mergeCell ref="QUZ5:QUZ6"/>
    <mergeCell ref="QVA5:QVA6"/>
    <mergeCell ref="QVB5:QVB6"/>
    <mergeCell ref="QUQ5:QUQ6"/>
    <mergeCell ref="QUR5:QUR6"/>
    <mergeCell ref="QUS5:QUS6"/>
    <mergeCell ref="QUT5:QUT6"/>
    <mergeCell ref="QUU5:QUU6"/>
    <mergeCell ref="QUV5:QUV6"/>
    <mergeCell ref="QUK5:QUK6"/>
    <mergeCell ref="QUL5:QUL6"/>
    <mergeCell ref="QUM5:QUM6"/>
    <mergeCell ref="QUN5:QUN6"/>
    <mergeCell ref="QUO5:QUO6"/>
    <mergeCell ref="QUP5:QUP6"/>
    <mergeCell ref="QUE5:QUE6"/>
    <mergeCell ref="QUF5:QUF6"/>
    <mergeCell ref="QUG5:QUG6"/>
    <mergeCell ref="QUH5:QUH6"/>
    <mergeCell ref="QUI5:QUI6"/>
    <mergeCell ref="QUJ5:QUJ6"/>
    <mergeCell ref="QTY5:QTY6"/>
    <mergeCell ref="QTZ5:QTZ6"/>
    <mergeCell ref="QUA5:QUA6"/>
    <mergeCell ref="QUB5:QUB6"/>
    <mergeCell ref="QUC5:QUC6"/>
    <mergeCell ref="QUD5:QUD6"/>
    <mergeCell ref="QTS5:QTS6"/>
    <mergeCell ref="QTT5:QTT6"/>
    <mergeCell ref="QTU5:QTU6"/>
    <mergeCell ref="QTV5:QTV6"/>
    <mergeCell ref="QTW5:QTW6"/>
    <mergeCell ref="QTX5:QTX6"/>
    <mergeCell ref="QTM5:QTM6"/>
    <mergeCell ref="QTN5:QTN6"/>
    <mergeCell ref="QTO5:QTO6"/>
    <mergeCell ref="QTP5:QTP6"/>
    <mergeCell ref="QTQ5:QTQ6"/>
    <mergeCell ref="QTR5:QTR6"/>
    <mergeCell ref="QTG5:QTG6"/>
    <mergeCell ref="QTH5:QTH6"/>
    <mergeCell ref="QTI5:QTI6"/>
    <mergeCell ref="QTJ5:QTJ6"/>
    <mergeCell ref="QTK5:QTK6"/>
    <mergeCell ref="QTL5:QTL6"/>
    <mergeCell ref="QTA5:QTA6"/>
    <mergeCell ref="QTB5:QTB6"/>
    <mergeCell ref="QTC5:QTC6"/>
    <mergeCell ref="QTD5:QTD6"/>
    <mergeCell ref="QTE5:QTE6"/>
    <mergeCell ref="QTF5:QTF6"/>
    <mergeCell ref="QSU5:QSU6"/>
    <mergeCell ref="QSV5:QSV6"/>
    <mergeCell ref="QSW5:QSW6"/>
    <mergeCell ref="QSX5:QSX6"/>
    <mergeCell ref="QSY5:QSY6"/>
    <mergeCell ref="QSZ5:QSZ6"/>
    <mergeCell ref="QSO5:QSO6"/>
    <mergeCell ref="QSP5:QSP6"/>
    <mergeCell ref="QSQ5:QSQ6"/>
    <mergeCell ref="QSR5:QSR6"/>
    <mergeCell ref="QSS5:QSS6"/>
    <mergeCell ref="QST5:QST6"/>
    <mergeCell ref="QSI5:QSI6"/>
    <mergeCell ref="QSJ5:QSJ6"/>
    <mergeCell ref="QSK5:QSK6"/>
    <mergeCell ref="QSL5:QSL6"/>
    <mergeCell ref="QSM5:QSM6"/>
    <mergeCell ref="QSN5:QSN6"/>
    <mergeCell ref="QSC5:QSC6"/>
    <mergeCell ref="QSD5:QSD6"/>
    <mergeCell ref="QSE5:QSE6"/>
    <mergeCell ref="QSF5:QSF6"/>
    <mergeCell ref="QSG5:QSG6"/>
    <mergeCell ref="QSH5:QSH6"/>
    <mergeCell ref="QRW5:QRW6"/>
    <mergeCell ref="QRX5:QRX6"/>
    <mergeCell ref="QRY5:QRY6"/>
    <mergeCell ref="QRZ5:QRZ6"/>
    <mergeCell ref="QSA5:QSA6"/>
    <mergeCell ref="QSB5:QSB6"/>
    <mergeCell ref="QRQ5:QRQ6"/>
    <mergeCell ref="QRR5:QRR6"/>
    <mergeCell ref="QRS5:QRS6"/>
    <mergeCell ref="QRT5:QRT6"/>
    <mergeCell ref="QRU5:QRU6"/>
    <mergeCell ref="QRV5:QRV6"/>
    <mergeCell ref="QRK5:QRK6"/>
    <mergeCell ref="QRL5:QRL6"/>
    <mergeCell ref="QRM5:QRM6"/>
    <mergeCell ref="QRN5:QRN6"/>
    <mergeCell ref="QRO5:QRO6"/>
    <mergeCell ref="QRP5:QRP6"/>
    <mergeCell ref="QRE5:QRE6"/>
    <mergeCell ref="QRF5:QRF6"/>
    <mergeCell ref="QRG5:QRG6"/>
    <mergeCell ref="QRH5:QRH6"/>
    <mergeCell ref="QRI5:QRI6"/>
    <mergeCell ref="QRJ5:QRJ6"/>
    <mergeCell ref="QQY5:QQY6"/>
    <mergeCell ref="QQZ5:QQZ6"/>
    <mergeCell ref="QRA5:QRA6"/>
    <mergeCell ref="QRB5:QRB6"/>
    <mergeCell ref="QRC5:QRC6"/>
    <mergeCell ref="QRD5:QRD6"/>
    <mergeCell ref="QQS5:QQS6"/>
    <mergeCell ref="QQT5:QQT6"/>
    <mergeCell ref="QQU5:QQU6"/>
    <mergeCell ref="QQV5:QQV6"/>
    <mergeCell ref="QQW5:QQW6"/>
    <mergeCell ref="QQX5:QQX6"/>
    <mergeCell ref="QQM5:QQM6"/>
    <mergeCell ref="QQN5:QQN6"/>
    <mergeCell ref="QQO5:QQO6"/>
    <mergeCell ref="QQP5:QQP6"/>
    <mergeCell ref="QQQ5:QQQ6"/>
    <mergeCell ref="QQR5:QQR6"/>
    <mergeCell ref="QQG5:QQG6"/>
    <mergeCell ref="QQH5:QQH6"/>
    <mergeCell ref="QQI5:QQI6"/>
    <mergeCell ref="QQJ5:QQJ6"/>
    <mergeCell ref="QQK5:QQK6"/>
    <mergeCell ref="QQL5:QQL6"/>
    <mergeCell ref="QQA5:QQA6"/>
    <mergeCell ref="QQB5:QQB6"/>
    <mergeCell ref="QQC5:QQC6"/>
    <mergeCell ref="QQD5:QQD6"/>
    <mergeCell ref="QQE5:QQE6"/>
    <mergeCell ref="QQF5:QQF6"/>
    <mergeCell ref="QPU5:QPU6"/>
    <mergeCell ref="QPV5:QPV6"/>
    <mergeCell ref="QPW5:QPW6"/>
    <mergeCell ref="QPX5:QPX6"/>
    <mergeCell ref="QPY5:QPY6"/>
    <mergeCell ref="QPZ5:QPZ6"/>
    <mergeCell ref="QPO5:QPO6"/>
    <mergeCell ref="QPP5:QPP6"/>
    <mergeCell ref="QPQ5:QPQ6"/>
    <mergeCell ref="QPR5:QPR6"/>
    <mergeCell ref="QPS5:QPS6"/>
    <mergeCell ref="QPT5:QPT6"/>
    <mergeCell ref="QPI5:QPI6"/>
    <mergeCell ref="QPJ5:QPJ6"/>
    <mergeCell ref="QPK5:QPK6"/>
    <mergeCell ref="QPL5:QPL6"/>
    <mergeCell ref="QPM5:QPM6"/>
    <mergeCell ref="QPN5:QPN6"/>
    <mergeCell ref="QPC5:QPC6"/>
    <mergeCell ref="QPD5:QPD6"/>
    <mergeCell ref="QPE5:QPE6"/>
    <mergeCell ref="QPF5:QPF6"/>
    <mergeCell ref="QPG5:QPG6"/>
    <mergeCell ref="QPH5:QPH6"/>
    <mergeCell ref="QOW5:QOW6"/>
    <mergeCell ref="QOX5:QOX6"/>
    <mergeCell ref="QOY5:QOY6"/>
    <mergeCell ref="QOZ5:QOZ6"/>
    <mergeCell ref="QPA5:QPA6"/>
    <mergeCell ref="QPB5:QPB6"/>
    <mergeCell ref="QOQ5:QOQ6"/>
    <mergeCell ref="QOR5:QOR6"/>
    <mergeCell ref="QOS5:QOS6"/>
    <mergeCell ref="QOT5:QOT6"/>
    <mergeCell ref="QOU5:QOU6"/>
    <mergeCell ref="QOV5:QOV6"/>
    <mergeCell ref="QOK5:QOK6"/>
    <mergeCell ref="QOL5:QOL6"/>
    <mergeCell ref="QOM5:QOM6"/>
    <mergeCell ref="QON5:QON6"/>
    <mergeCell ref="QOO5:QOO6"/>
    <mergeCell ref="QOP5:QOP6"/>
    <mergeCell ref="QOE5:QOE6"/>
    <mergeCell ref="QOF5:QOF6"/>
    <mergeCell ref="QOG5:QOG6"/>
    <mergeCell ref="QOH5:QOH6"/>
    <mergeCell ref="QOI5:QOI6"/>
    <mergeCell ref="QOJ5:QOJ6"/>
    <mergeCell ref="QNY5:QNY6"/>
    <mergeCell ref="QNZ5:QNZ6"/>
    <mergeCell ref="QOA5:QOA6"/>
    <mergeCell ref="QOB5:QOB6"/>
    <mergeCell ref="QOC5:QOC6"/>
    <mergeCell ref="QOD5:QOD6"/>
    <mergeCell ref="QNS5:QNS6"/>
    <mergeCell ref="QNT5:QNT6"/>
    <mergeCell ref="QNU5:QNU6"/>
    <mergeCell ref="QNV5:QNV6"/>
    <mergeCell ref="QNW5:QNW6"/>
    <mergeCell ref="QNX5:QNX6"/>
    <mergeCell ref="QNM5:QNM6"/>
    <mergeCell ref="QNN5:QNN6"/>
    <mergeCell ref="QNO5:QNO6"/>
    <mergeCell ref="QNP5:QNP6"/>
    <mergeCell ref="QNQ5:QNQ6"/>
    <mergeCell ref="QNR5:QNR6"/>
    <mergeCell ref="QNG5:QNG6"/>
    <mergeCell ref="QNH5:QNH6"/>
    <mergeCell ref="QNI5:QNI6"/>
    <mergeCell ref="QNJ5:QNJ6"/>
    <mergeCell ref="QNK5:QNK6"/>
    <mergeCell ref="QNL5:QNL6"/>
    <mergeCell ref="QNA5:QNA6"/>
    <mergeCell ref="QNB5:QNB6"/>
    <mergeCell ref="QNC5:QNC6"/>
    <mergeCell ref="QND5:QND6"/>
    <mergeCell ref="QNE5:QNE6"/>
    <mergeCell ref="QNF5:QNF6"/>
    <mergeCell ref="QMU5:QMU6"/>
    <mergeCell ref="QMV5:QMV6"/>
    <mergeCell ref="QMW5:QMW6"/>
    <mergeCell ref="QMX5:QMX6"/>
    <mergeCell ref="QMY5:QMY6"/>
    <mergeCell ref="QMZ5:QMZ6"/>
    <mergeCell ref="QMO5:QMO6"/>
    <mergeCell ref="QMP5:QMP6"/>
    <mergeCell ref="QMQ5:QMQ6"/>
    <mergeCell ref="QMR5:QMR6"/>
    <mergeCell ref="QMS5:QMS6"/>
    <mergeCell ref="QMT5:QMT6"/>
    <mergeCell ref="QMI5:QMI6"/>
    <mergeCell ref="QMJ5:QMJ6"/>
    <mergeCell ref="QMK5:QMK6"/>
    <mergeCell ref="QML5:QML6"/>
    <mergeCell ref="QMM5:QMM6"/>
    <mergeCell ref="QMN5:QMN6"/>
    <mergeCell ref="QMC5:QMC6"/>
    <mergeCell ref="QMD5:QMD6"/>
    <mergeCell ref="QME5:QME6"/>
    <mergeCell ref="QMF5:QMF6"/>
    <mergeCell ref="QMG5:QMG6"/>
    <mergeCell ref="QMH5:QMH6"/>
    <mergeCell ref="QLW5:QLW6"/>
    <mergeCell ref="QLX5:QLX6"/>
    <mergeCell ref="QLY5:QLY6"/>
    <mergeCell ref="QLZ5:QLZ6"/>
    <mergeCell ref="QMA5:QMA6"/>
    <mergeCell ref="QMB5:QMB6"/>
    <mergeCell ref="QLQ5:QLQ6"/>
    <mergeCell ref="QLR5:QLR6"/>
    <mergeCell ref="QLS5:QLS6"/>
    <mergeCell ref="QLT5:QLT6"/>
    <mergeCell ref="QLU5:QLU6"/>
    <mergeCell ref="QLV5:QLV6"/>
    <mergeCell ref="QLK5:QLK6"/>
    <mergeCell ref="QLL5:QLL6"/>
    <mergeCell ref="QLM5:QLM6"/>
    <mergeCell ref="QLN5:QLN6"/>
    <mergeCell ref="QLO5:QLO6"/>
    <mergeCell ref="QLP5:QLP6"/>
    <mergeCell ref="QLE5:QLE6"/>
    <mergeCell ref="QLF5:QLF6"/>
    <mergeCell ref="QLG5:QLG6"/>
    <mergeCell ref="QLH5:QLH6"/>
    <mergeCell ref="QLI5:QLI6"/>
    <mergeCell ref="QLJ5:QLJ6"/>
    <mergeCell ref="QKY5:QKY6"/>
    <mergeCell ref="QKZ5:QKZ6"/>
    <mergeCell ref="QLA5:QLA6"/>
    <mergeCell ref="QLB5:QLB6"/>
    <mergeCell ref="QLC5:QLC6"/>
    <mergeCell ref="QLD5:QLD6"/>
    <mergeCell ref="QKS5:QKS6"/>
    <mergeCell ref="QKT5:QKT6"/>
    <mergeCell ref="QKU5:QKU6"/>
    <mergeCell ref="QKV5:QKV6"/>
    <mergeCell ref="QKW5:QKW6"/>
    <mergeCell ref="QKX5:QKX6"/>
    <mergeCell ref="QKM5:QKM6"/>
    <mergeCell ref="QKN5:QKN6"/>
    <mergeCell ref="QKO5:QKO6"/>
    <mergeCell ref="QKP5:QKP6"/>
    <mergeCell ref="QKQ5:QKQ6"/>
    <mergeCell ref="QKR5:QKR6"/>
    <mergeCell ref="QKG5:QKG6"/>
    <mergeCell ref="QKH5:QKH6"/>
    <mergeCell ref="QKI5:QKI6"/>
    <mergeCell ref="QKJ5:QKJ6"/>
    <mergeCell ref="QKK5:QKK6"/>
    <mergeCell ref="QKL5:QKL6"/>
    <mergeCell ref="QKA5:QKA6"/>
    <mergeCell ref="QKB5:QKB6"/>
    <mergeCell ref="QKC5:QKC6"/>
    <mergeCell ref="QKD5:QKD6"/>
    <mergeCell ref="QKE5:QKE6"/>
    <mergeCell ref="QKF5:QKF6"/>
    <mergeCell ref="QJU5:QJU6"/>
    <mergeCell ref="QJV5:QJV6"/>
    <mergeCell ref="QJW5:QJW6"/>
    <mergeCell ref="QJX5:QJX6"/>
    <mergeCell ref="QJY5:QJY6"/>
    <mergeCell ref="QJZ5:QJZ6"/>
    <mergeCell ref="QJO5:QJO6"/>
    <mergeCell ref="QJP5:QJP6"/>
    <mergeCell ref="QJQ5:QJQ6"/>
    <mergeCell ref="QJR5:QJR6"/>
    <mergeCell ref="QJS5:QJS6"/>
    <mergeCell ref="QJT5:QJT6"/>
    <mergeCell ref="QJI5:QJI6"/>
    <mergeCell ref="QJJ5:QJJ6"/>
    <mergeCell ref="QJK5:QJK6"/>
    <mergeCell ref="QJL5:QJL6"/>
    <mergeCell ref="QJM5:QJM6"/>
    <mergeCell ref="QJN5:QJN6"/>
    <mergeCell ref="QJC5:QJC6"/>
    <mergeCell ref="QJD5:QJD6"/>
    <mergeCell ref="QJE5:QJE6"/>
    <mergeCell ref="QJF5:QJF6"/>
    <mergeCell ref="QJG5:QJG6"/>
    <mergeCell ref="QJH5:QJH6"/>
    <mergeCell ref="QIW5:QIW6"/>
    <mergeCell ref="QIX5:QIX6"/>
    <mergeCell ref="QIY5:QIY6"/>
    <mergeCell ref="QIZ5:QIZ6"/>
    <mergeCell ref="QJA5:QJA6"/>
    <mergeCell ref="QJB5:QJB6"/>
    <mergeCell ref="QIQ5:QIQ6"/>
    <mergeCell ref="QIR5:QIR6"/>
    <mergeCell ref="QIS5:QIS6"/>
    <mergeCell ref="QIT5:QIT6"/>
    <mergeCell ref="QIU5:QIU6"/>
    <mergeCell ref="QIV5:QIV6"/>
    <mergeCell ref="QIK5:QIK6"/>
    <mergeCell ref="QIL5:QIL6"/>
    <mergeCell ref="QIM5:QIM6"/>
    <mergeCell ref="QIN5:QIN6"/>
    <mergeCell ref="QIO5:QIO6"/>
    <mergeCell ref="QIP5:QIP6"/>
    <mergeCell ref="QIE5:QIE6"/>
    <mergeCell ref="QIF5:QIF6"/>
    <mergeCell ref="QIG5:QIG6"/>
    <mergeCell ref="QIH5:QIH6"/>
    <mergeCell ref="QII5:QII6"/>
    <mergeCell ref="QIJ5:QIJ6"/>
    <mergeCell ref="QHY5:QHY6"/>
    <mergeCell ref="QHZ5:QHZ6"/>
    <mergeCell ref="QIA5:QIA6"/>
    <mergeCell ref="QIB5:QIB6"/>
    <mergeCell ref="QIC5:QIC6"/>
    <mergeCell ref="QID5:QID6"/>
    <mergeCell ref="QHS5:QHS6"/>
    <mergeCell ref="QHT5:QHT6"/>
    <mergeCell ref="QHU5:QHU6"/>
    <mergeCell ref="QHV5:QHV6"/>
    <mergeCell ref="QHW5:QHW6"/>
    <mergeCell ref="QHX5:QHX6"/>
    <mergeCell ref="QHM5:QHM6"/>
    <mergeCell ref="QHN5:QHN6"/>
    <mergeCell ref="QHO5:QHO6"/>
    <mergeCell ref="QHP5:QHP6"/>
    <mergeCell ref="QHQ5:QHQ6"/>
    <mergeCell ref="QHR5:QHR6"/>
    <mergeCell ref="QHG5:QHG6"/>
    <mergeCell ref="QHH5:QHH6"/>
    <mergeCell ref="QHI5:QHI6"/>
    <mergeCell ref="QHJ5:QHJ6"/>
    <mergeCell ref="QHK5:QHK6"/>
    <mergeCell ref="QHL5:QHL6"/>
    <mergeCell ref="QHA5:QHA6"/>
    <mergeCell ref="QHB5:QHB6"/>
    <mergeCell ref="QHC5:QHC6"/>
    <mergeCell ref="QHD5:QHD6"/>
    <mergeCell ref="QHE5:QHE6"/>
    <mergeCell ref="QHF5:QHF6"/>
    <mergeCell ref="QGU5:QGU6"/>
    <mergeCell ref="QGV5:QGV6"/>
    <mergeCell ref="QGW5:QGW6"/>
    <mergeCell ref="QGX5:QGX6"/>
    <mergeCell ref="QGY5:QGY6"/>
    <mergeCell ref="QGZ5:QGZ6"/>
    <mergeCell ref="QGO5:QGO6"/>
    <mergeCell ref="QGP5:QGP6"/>
    <mergeCell ref="QGQ5:QGQ6"/>
    <mergeCell ref="QGR5:QGR6"/>
    <mergeCell ref="QGS5:QGS6"/>
    <mergeCell ref="QGT5:QGT6"/>
    <mergeCell ref="QGI5:QGI6"/>
    <mergeCell ref="QGJ5:QGJ6"/>
    <mergeCell ref="QGK5:QGK6"/>
    <mergeCell ref="QGL5:QGL6"/>
    <mergeCell ref="QGM5:QGM6"/>
    <mergeCell ref="QGN5:QGN6"/>
    <mergeCell ref="QGC5:QGC6"/>
    <mergeCell ref="QGD5:QGD6"/>
    <mergeCell ref="QGE5:QGE6"/>
    <mergeCell ref="QGF5:QGF6"/>
    <mergeCell ref="QGG5:QGG6"/>
    <mergeCell ref="QGH5:QGH6"/>
    <mergeCell ref="QFW5:QFW6"/>
    <mergeCell ref="QFX5:QFX6"/>
    <mergeCell ref="QFY5:QFY6"/>
    <mergeCell ref="QFZ5:QFZ6"/>
    <mergeCell ref="QGA5:QGA6"/>
    <mergeCell ref="QGB5:QGB6"/>
    <mergeCell ref="QFQ5:QFQ6"/>
    <mergeCell ref="QFR5:QFR6"/>
    <mergeCell ref="QFS5:QFS6"/>
    <mergeCell ref="QFT5:QFT6"/>
    <mergeCell ref="QFU5:QFU6"/>
    <mergeCell ref="QFV5:QFV6"/>
    <mergeCell ref="QFK5:QFK6"/>
    <mergeCell ref="QFL5:QFL6"/>
    <mergeCell ref="QFM5:QFM6"/>
    <mergeCell ref="QFN5:QFN6"/>
    <mergeCell ref="QFO5:QFO6"/>
    <mergeCell ref="QFP5:QFP6"/>
    <mergeCell ref="QFE5:QFE6"/>
    <mergeCell ref="QFF5:QFF6"/>
    <mergeCell ref="QFG5:QFG6"/>
    <mergeCell ref="QFH5:QFH6"/>
    <mergeCell ref="QFI5:QFI6"/>
    <mergeCell ref="QFJ5:QFJ6"/>
    <mergeCell ref="QEY5:QEY6"/>
    <mergeCell ref="QEZ5:QEZ6"/>
    <mergeCell ref="QFA5:QFA6"/>
    <mergeCell ref="QFB5:QFB6"/>
    <mergeCell ref="QFC5:QFC6"/>
    <mergeCell ref="QFD5:QFD6"/>
    <mergeCell ref="QES5:QES6"/>
    <mergeCell ref="QET5:QET6"/>
    <mergeCell ref="QEU5:QEU6"/>
    <mergeCell ref="QEV5:QEV6"/>
    <mergeCell ref="QEW5:QEW6"/>
    <mergeCell ref="QEX5:QEX6"/>
    <mergeCell ref="QEM5:QEM6"/>
    <mergeCell ref="QEN5:QEN6"/>
    <mergeCell ref="QEO5:QEO6"/>
    <mergeCell ref="QEP5:QEP6"/>
    <mergeCell ref="QEQ5:QEQ6"/>
    <mergeCell ref="QER5:QER6"/>
    <mergeCell ref="QEG5:QEG6"/>
    <mergeCell ref="QEH5:QEH6"/>
    <mergeCell ref="QEI5:QEI6"/>
    <mergeCell ref="QEJ5:QEJ6"/>
    <mergeCell ref="QEK5:QEK6"/>
    <mergeCell ref="QEL5:QEL6"/>
    <mergeCell ref="QEA5:QEA6"/>
    <mergeCell ref="QEB5:QEB6"/>
    <mergeCell ref="QEC5:QEC6"/>
    <mergeCell ref="QED5:QED6"/>
    <mergeCell ref="QEE5:QEE6"/>
    <mergeCell ref="QEF5:QEF6"/>
    <mergeCell ref="QDU5:QDU6"/>
    <mergeCell ref="QDV5:QDV6"/>
    <mergeCell ref="QDW5:QDW6"/>
    <mergeCell ref="QDX5:QDX6"/>
    <mergeCell ref="QDY5:QDY6"/>
    <mergeCell ref="QDZ5:QDZ6"/>
    <mergeCell ref="QDO5:QDO6"/>
    <mergeCell ref="QDP5:QDP6"/>
    <mergeCell ref="QDQ5:QDQ6"/>
    <mergeCell ref="QDR5:QDR6"/>
    <mergeCell ref="QDS5:QDS6"/>
    <mergeCell ref="QDT5:QDT6"/>
    <mergeCell ref="QDI5:QDI6"/>
    <mergeCell ref="QDJ5:QDJ6"/>
    <mergeCell ref="QDK5:QDK6"/>
    <mergeCell ref="QDL5:QDL6"/>
    <mergeCell ref="QDM5:QDM6"/>
    <mergeCell ref="QDN5:QDN6"/>
    <mergeCell ref="QDC5:QDC6"/>
    <mergeCell ref="QDD5:QDD6"/>
    <mergeCell ref="QDE5:QDE6"/>
    <mergeCell ref="QDF5:QDF6"/>
    <mergeCell ref="QDG5:QDG6"/>
    <mergeCell ref="QDH5:QDH6"/>
    <mergeCell ref="QCW5:QCW6"/>
    <mergeCell ref="QCX5:QCX6"/>
    <mergeCell ref="QCY5:QCY6"/>
    <mergeCell ref="QCZ5:QCZ6"/>
    <mergeCell ref="QDA5:QDA6"/>
    <mergeCell ref="QDB5:QDB6"/>
    <mergeCell ref="QCQ5:QCQ6"/>
    <mergeCell ref="QCR5:QCR6"/>
    <mergeCell ref="QCS5:QCS6"/>
    <mergeCell ref="QCT5:QCT6"/>
    <mergeCell ref="QCU5:QCU6"/>
    <mergeCell ref="QCV5:QCV6"/>
    <mergeCell ref="QCK5:QCK6"/>
    <mergeCell ref="QCL5:QCL6"/>
    <mergeCell ref="QCM5:QCM6"/>
    <mergeCell ref="QCN5:QCN6"/>
    <mergeCell ref="QCO5:QCO6"/>
    <mergeCell ref="QCP5:QCP6"/>
    <mergeCell ref="QCE5:QCE6"/>
    <mergeCell ref="QCF5:QCF6"/>
    <mergeCell ref="QCG5:QCG6"/>
    <mergeCell ref="QCH5:QCH6"/>
    <mergeCell ref="QCI5:QCI6"/>
    <mergeCell ref="QCJ5:QCJ6"/>
    <mergeCell ref="QBY5:QBY6"/>
    <mergeCell ref="QBZ5:QBZ6"/>
    <mergeCell ref="QCA5:QCA6"/>
    <mergeCell ref="QCB5:QCB6"/>
    <mergeCell ref="QCC5:QCC6"/>
    <mergeCell ref="QCD5:QCD6"/>
    <mergeCell ref="QBS5:QBS6"/>
    <mergeCell ref="QBT5:QBT6"/>
    <mergeCell ref="QBU5:QBU6"/>
    <mergeCell ref="QBV5:QBV6"/>
    <mergeCell ref="QBW5:QBW6"/>
    <mergeCell ref="QBX5:QBX6"/>
    <mergeCell ref="QBM5:QBM6"/>
    <mergeCell ref="QBN5:QBN6"/>
    <mergeCell ref="QBO5:QBO6"/>
    <mergeCell ref="QBP5:QBP6"/>
    <mergeCell ref="QBQ5:QBQ6"/>
    <mergeCell ref="QBR5:QBR6"/>
    <mergeCell ref="QBG5:QBG6"/>
    <mergeCell ref="QBH5:QBH6"/>
    <mergeCell ref="QBI5:QBI6"/>
    <mergeCell ref="QBJ5:QBJ6"/>
    <mergeCell ref="QBK5:QBK6"/>
    <mergeCell ref="QBL5:QBL6"/>
    <mergeCell ref="QBA5:QBA6"/>
    <mergeCell ref="QBB5:QBB6"/>
    <mergeCell ref="QBC5:QBC6"/>
    <mergeCell ref="QBD5:QBD6"/>
    <mergeCell ref="QBE5:QBE6"/>
    <mergeCell ref="QBF5:QBF6"/>
    <mergeCell ref="QAU5:QAU6"/>
    <mergeCell ref="QAV5:QAV6"/>
    <mergeCell ref="QAW5:QAW6"/>
    <mergeCell ref="QAX5:QAX6"/>
    <mergeCell ref="QAY5:QAY6"/>
    <mergeCell ref="QAZ5:QAZ6"/>
    <mergeCell ref="QAO5:QAO6"/>
    <mergeCell ref="QAP5:QAP6"/>
    <mergeCell ref="QAQ5:QAQ6"/>
    <mergeCell ref="QAR5:QAR6"/>
    <mergeCell ref="QAS5:QAS6"/>
    <mergeCell ref="QAT5:QAT6"/>
    <mergeCell ref="QAI5:QAI6"/>
    <mergeCell ref="QAJ5:QAJ6"/>
    <mergeCell ref="QAK5:QAK6"/>
    <mergeCell ref="QAL5:QAL6"/>
    <mergeCell ref="QAM5:QAM6"/>
    <mergeCell ref="QAN5:QAN6"/>
    <mergeCell ref="QAC5:QAC6"/>
    <mergeCell ref="QAD5:QAD6"/>
    <mergeCell ref="QAE5:QAE6"/>
    <mergeCell ref="QAF5:QAF6"/>
    <mergeCell ref="QAG5:QAG6"/>
    <mergeCell ref="QAH5:QAH6"/>
    <mergeCell ref="PZW5:PZW6"/>
    <mergeCell ref="PZX5:PZX6"/>
    <mergeCell ref="PZY5:PZY6"/>
    <mergeCell ref="PZZ5:PZZ6"/>
    <mergeCell ref="QAA5:QAA6"/>
    <mergeCell ref="QAB5:QAB6"/>
    <mergeCell ref="PZQ5:PZQ6"/>
    <mergeCell ref="PZR5:PZR6"/>
    <mergeCell ref="PZS5:PZS6"/>
    <mergeCell ref="PZT5:PZT6"/>
    <mergeCell ref="PZU5:PZU6"/>
    <mergeCell ref="PZV5:PZV6"/>
    <mergeCell ref="PZK5:PZK6"/>
    <mergeCell ref="PZL5:PZL6"/>
    <mergeCell ref="PZM5:PZM6"/>
    <mergeCell ref="PZN5:PZN6"/>
    <mergeCell ref="PZO5:PZO6"/>
    <mergeCell ref="PZP5:PZP6"/>
    <mergeCell ref="PZE5:PZE6"/>
    <mergeCell ref="PZF5:PZF6"/>
    <mergeCell ref="PZG5:PZG6"/>
    <mergeCell ref="PZH5:PZH6"/>
    <mergeCell ref="PZI5:PZI6"/>
    <mergeCell ref="PZJ5:PZJ6"/>
    <mergeCell ref="PYY5:PYY6"/>
    <mergeCell ref="PYZ5:PYZ6"/>
    <mergeCell ref="PZA5:PZA6"/>
    <mergeCell ref="PZB5:PZB6"/>
    <mergeCell ref="PZC5:PZC6"/>
    <mergeCell ref="PZD5:PZD6"/>
    <mergeCell ref="PYS5:PYS6"/>
    <mergeCell ref="PYT5:PYT6"/>
    <mergeCell ref="PYU5:PYU6"/>
    <mergeCell ref="PYV5:PYV6"/>
    <mergeCell ref="PYW5:PYW6"/>
    <mergeCell ref="PYX5:PYX6"/>
    <mergeCell ref="PYM5:PYM6"/>
    <mergeCell ref="PYN5:PYN6"/>
    <mergeCell ref="PYO5:PYO6"/>
    <mergeCell ref="PYP5:PYP6"/>
    <mergeCell ref="PYQ5:PYQ6"/>
    <mergeCell ref="PYR5:PYR6"/>
    <mergeCell ref="PYG5:PYG6"/>
    <mergeCell ref="PYH5:PYH6"/>
    <mergeCell ref="PYI5:PYI6"/>
    <mergeCell ref="PYJ5:PYJ6"/>
    <mergeCell ref="PYK5:PYK6"/>
    <mergeCell ref="PYL5:PYL6"/>
    <mergeCell ref="PYA5:PYA6"/>
    <mergeCell ref="PYB5:PYB6"/>
    <mergeCell ref="PYC5:PYC6"/>
    <mergeCell ref="PYD5:PYD6"/>
    <mergeCell ref="PYE5:PYE6"/>
    <mergeCell ref="PYF5:PYF6"/>
    <mergeCell ref="PXU5:PXU6"/>
    <mergeCell ref="PXV5:PXV6"/>
    <mergeCell ref="PXW5:PXW6"/>
    <mergeCell ref="PXX5:PXX6"/>
    <mergeCell ref="PXY5:PXY6"/>
    <mergeCell ref="PXZ5:PXZ6"/>
    <mergeCell ref="PXO5:PXO6"/>
    <mergeCell ref="PXP5:PXP6"/>
    <mergeCell ref="PXQ5:PXQ6"/>
    <mergeCell ref="PXR5:PXR6"/>
    <mergeCell ref="PXS5:PXS6"/>
    <mergeCell ref="PXT5:PXT6"/>
    <mergeCell ref="PXI5:PXI6"/>
    <mergeCell ref="PXJ5:PXJ6"/>
    <mergeCell ref="PXK5:PXK6"/>
    <mergeCell ref="PXL5:PXL6"/>
    <mergeCell ref="PXM5:PXM6"/>
    <mergeCell ref="PXN5:PXN6"/>
    <mergeCell ref="PXC5:PXC6"/>
    <mergeCell ref="PXD5:PXD6"/>
    <mergeCell ref="PXE5:PXE6"/>
    <mergeCell ref="PXF5:PXF6"/>
    <mergeCell ref="PXG5:PXG6"/>
    <mergeCell ref="PXH5:PXH6"/>
    <mergeCell ref="PWW5:PWW6"/>
    <mergeCell ref="PWX5:PWX6"/>
    <mergeCell ref="PWY5:PWY6"/>
    <mergeCell ref="PWZ5:PWZ6"/>
    <mergeCell ref="PXA5:PXA6"/>
    <mergeCell ref="PXB5:PXB6"/>
    <mergeCell ref="PWQ5:PWQ6"/>
    <mergeCell ref="PWR5:PWR6"/>
    <mergeCell ref="PWS5:PWS6"/>
    <mergeCell ref="PWT5:PWT6"/>
    <mergeCell ref="PWU5:PWU6"/>
    <mergeCell ref="PWV5:PWV6"/>
    <mergeCell ref="PWK5:PWK6"/>
    <mergeCell ref="PWL5:PWL6"/>
    <mergeCell ref="PWM5:PWM6"/>
    <mergeCell ref="PWN5:PWN6"/>
    <mergeCell ref="PWO5:PWO6"/>
    <mergeCell ref="PWP5:PWP6"/>
    <mergeCell ref="PWE5:PWE6"/>
    <mergeCell ref="PWF5:PWF6"/>
    <mergeCell ref="PWG5:PWG6"/>
    <mergeCell ref="PWH5:PWH6"/>
    <mergeCell ref="PWI5:PWI6"/>
    <mergeCell ref="PWJ5:PWJ6"/>
    <mergeCell ref="PVY5:PVY6"/>
    <mergeCell ref="PVZ5:PVZ6"/>
    <mergeCell ref="PWA5:PWA6"/>
    <mergeCell ref="PWB5:PWB6"/>
    <mergeCell ref="PWC5:PWC6"/>
    <mergeCell ref="PWD5:PWD6"/>
    <mergeCell ref="PVS5:PVS6"/>
    <mergeCell ref="PVT5:PVT6"/>
    <mergeCell ref="PVU5:PVU6"/>
    <mergeCell ref="PVV5:PVV6"/>
    <mergeCell ref="PVW5:PVW6"/>
    <mergeCell ref="PVX5:PVX6"/>
    <mergeCell ref="PVM5:PVM6"/>
    <mergeCell ref="PVN5:PVN6"/>
    <mergeCell ref="PVO5:PVO6"/>
    <mergeCell ref="PVP5:PVP6"/>
    <mergeCell ref="PVQ5:PVQ6"/>
    <mergeCell ref="PVR5:PVR6"/>
    <mergeCell ref="PVG5:PVG6"/>
    <mergeCell ref="PVH5:PVH6"/>
    <mergeCell ref="PVI5:PVI6"/>
    <mergeCell ref="PVJ5:PVJ6"/>
    <mergeCell ref="PVK5:PVK6"/>
    <mergeCell ref="PVL5:PVL6"/>
    <mergeCell ref="PVA5:PVA6"/>
    <mergeCell ref="PVB5:PVB6"/>
    <mergeCell ref="PVC5:PVC6"/>
    <mergeCell ref="PVD5:PVD6"/>
    <mergeCell ref="PVE5:PVE6"/>
    <mergeCell ref="PVF5:PVF6"/>
    <mergeCell ref="PUU5:PUU6"/>
    <mergeCell ref="PUV5:PUV6"/>
    <mergeCell ref="PUW5:PUW6"/>
    <mergeCell ref="PUX5:PUX6"/>
    <mergeCell ref="PUY5:PUY6"/>
    <mergeCell ref="PUZ5:PUZ6"/>
    <mergeCell ref="PUO5:PUO6"/>
    <mergeCell ref="PUP5:PUP6"/>
    <mergeCell ref="PUQ5:PUQ6"/>
    <mergeCell ref="PUR5:PUR6"/>
    <mergeCell ref="PUS5:PUS6"/>
    <mergeCell ref="PUT5:PUT6"/>
    <mergeCell ref="PUI5:PUI6"/>
    <mergeCell ref="PUJ5:PUJ6"/>
    <mergeCell ref="PUK5:PUK6"/>
    <mergeCell ref="PUL5:PUL6"/>
    <mergeCell ref="PUM5:PUM6"/>
    <mergeCell ref="PUN5:PUN6"/>
    <mergeCell ref="PUC5:PUC6"/>
    <mergeCell ref="PUD5:PUD6"/>
    <mergeCell ref="PUE5:PUE6"/>
    <mergeCell ref="PUF5:PUF6"/>
    <mergeCell ref="PUG5:PUG6"/>
    <mergeCell ref="PUH5:PUH6"/>
    <mergeCell ref="PTW5:PTW6"/>
    <mergeCell ref="PTX5:PTX6"/>
    <mergeCell ref="PTY5:PTY6"/>
    <mergeCell ref="PTZ5:PTZ6"/>
    <mergeCell ref="PUA5:PUA6"/>
    <mergeCell ref="PUB5:PUB6"/>
    <mergeCell ref="PTQ5:PTQ6"/>
    <mergeCell ref="PTR5:PTR6"/>
    <mergeCell ref="PTS5:PTS6"/>
    <mergeCell ref="PTT5:PTT6"/>
    <mergeCell ref="PTU5:PTU6"/>
    <mergeCell ref="PTV5:PTV6"/>
    <mergeCell ref="PTK5:PTK6"/>
    <mergeCell ref="PTL5:PTL6"/>
    <mergeCell ref="PTM5:PTM6"/>
    <mergeCell ref="PTN5:PTN6"/>
    <mergeCell ref="PTO5:PTO6"/>
    <mergeCell ref="PTP5:PTP6"/>
    <mergeCell ref="PTE5:PTE6"/>
    <mergeCell ref="PTF5:PTF6"/>
    <mergeCell ref="PTG5:PTG6"/>
    <mergeCell ref="PTH5:PTH6"/>
    <mergeCell ref="PTI5:PTI6"/>
    <mergeCell ref="PTJ5:PTJ6"/>
    <mergeCell ref="PSY5:PSY6"/>
    <mergeCell ref="PSZ5:PSZ6"/>
    <mergeCell ref="PTA5:PTA6"/>
    <mergeCell ref="PTB5:PTB6"/>
    <mergeCell ref="PTC5:PTC6"/>
    <mergeCell ref="PTD5:PTD6"/>
    <mergeCell ref="PSS5:PSS6"/>
    <mergeCell ref="PST5:PST6"/>
    <mergeCell ref="PSU5:PSU6"/>
    <mergeCell ref="PSV5:PSV6"/>
    <mergeCell ref="PSW5:PSW6"/>
    <mergeCell ref="PSX5:PSX6"/>
    <mergeCell ref="PSM5:PSM6"/>
    <mergeCell ref="PSN5:PSN6"/>
    <mergeCell ref="PSO5:PSO6"/>
    <mergeCell ref="PSP5:PSP6"/>
    <mergeCell ref="PSQ5:PSQ6"/>
    <mergeCell ref="PSR5:PSR6"/>
    <mergeCell ref="PSG5:PSG6"/>
    <mergeCell ref="PSH5:PSH6"/>
    <mergeCell ref="PSI5:PSI6"/>
    <mergeCell ref="PSJ5:PSJ6"/>
    <mergeCell ref="PSK5:PSK6"/>
    <mergeCell ref="PSL5:PSL6"/>
    <mergeCell ref="PSA5:PSA6"/>
    <mergeCell ref="PSB5:PSB6"/>
    <mergeCell ref="PSC5:PSC6"/>
    <mergeCell ref="PSD5:PSD6"/>
    <mergeCell ref="PSE5:PSE6"/>
    <mergeCell ref="PSF5:PSF6"/>
    <mergeCell ref="PRU5:PRU6"/>
    <mergeCell ref="PRV5:PRV6"/>
    <mergeCell ref="PRW5:PRW6"/>
    <mergeCell ref="PRX5:PRX6"/>
    <mergeCell ref="PRY5:PRY6"/>
    <mergeCell ref="PRZ5:PRZ6"/>
    <mergeCell ref="PRO5:PRO6"/>
    <mergeCell ref="PRP5:PRP6"/>
    <mergeCell ref="PRQ5:PRQ6"/>
    <mergeCell ref="PRR5:PRR6"/>
    <mergeCell ref="PRS5:PRS6"/>
    <mergeCell ref="PRT5:PRT6"/>
    <mergeCell ref="PRI5:PRI6"/>
    <mergeCell ref="PRJ5:PRJ6"/>
    <mergeCell ref="PRK5:PRK6"/>
    <mergeCell ref="PRL5:PRL6"/>
    <mergeCell ref="PRM5:PRM6"/>
    <mergeCell ref="PRN5:PRN6"/>
    <mergeCell ref="PRC5:PRC6"/>
    <mergeCell ref="PRD5:PRD6"/>
    <mergeCell ref="PRE5:PRE6"/>
    <mergeCell ref="PRF5:PRF6"/>
    <mergeCell ref="PRG5:PRG6"/>
    <mergeCell ref="PRH5:PRH6"/>
    <mergeCell ref="PQW5:PQW6"/>
    <mergeCell ref="PQX5:PQX6"/>
    <mergeCell ref="PQY5:PQY6"/>
    <mergeCell ref="PQZ5:PQZ6"/>
    <mergeCell ref="PRA5:PRA6"/>
    <mergeCell ref="PRB5:PRB6"/>
    <mergeCell ref="PQQ5:PQQ6"/>
    <mergeCell ref="PQR5:PQR6"/>
    <mergeCell ref="PQS5:PQS6"/>
    <mergeCell ref="PQT5:PQT6"/>
    <mergeCell ref="PQU5:PQU6"/>
    <mergeCell ref="PQV5:PQV6"/>
    <mergeCell ref="PQK5:PQK6"/>
    <mergeCell ref="PQL5:PQL6"/>
    <mergeCell ref="PQM5:PQM6"/>
    <mergeCell ref="PQN5:PQN6"/>
    <mergeCell ref="PQO5:PQO6"/>
    <mergeCell ref="PQP5:PQP6"/>
    <mergeCell ref="PQE5:PQE6"/>
    <mergeCell ref="PQF5:PQF6"/>
    <mergeCell ref="PQG5:PQG6"/>
    <mergeCell ref="PQH5:PQH6"/>
    <mergeCell ref="PQI5:PQI6"/>
    <mergeCell ref="PQJ5:PQJ6"/>
    <mergeCell ref="PPY5:PPY6"/>
    <mergeCell ref="PPZ5:PPZ6"/>
    <mergeCell ref="PQA5:PQA6"/>
    <mergeCell ref="PQB5:PQB6"/>
    <mergeCell ref="PQC5:PQC6"/>
    <mergeCell ref="PQD5:PQD6"/>
    <mergeCell ref="PPS5:PPS6"/>
    <mergeCell ref="PPT5:PPT6"/>
    <mergeCell ref="PPU5:PPU6"/>
    <mergeCell ref="PPV5:PPV6"/>
    <mergeCell ref="PPW5:PPW6"/>
    <mergeCell ref="PPX5:PPX6"/>
    <mergeCell ref="PPM5:PPM6"/>
    <mergeCell ref="PPN5:PPN6"/>
    <mergeCell ref="PPO5:PPO6"/>
    <mergeCell ref="PPP5:PPP6"/>
    <mergeCell ref="PPQ5:PPQ6"/>
    <mergeCell ref="PPR5:PPR6"/>
    <mergeCell ref="PPG5:PPG6"/>
    <mergeCell ref="PPH5:PPH6"/>
    <mergeCell ref="PPI5:PPI6"/>
    <mergeCell ref="PPJ5:PPJ6"/>
    <mergeCell ref="PPK5:PPK6"/>
    <mergeCell ref="PPL5:PPL6"/>
    <mergeCell ref="PPA5:PPA6"/>
    <mergeCell ref="PPB5:PPB6"/>
    <mergeCell ref="PPC5:PPC6"/>
    <mergeCell ref="PPD5:PPD6"/>
    <mergeCell ref="PPE5:PPE6"/>
    <mergeCell ref="PPF5:PPF6"/>
    <mergeCell ref="POU5:POU6"/>
    <mergeCell ref="POV5:POV6"/>
    <mergeCell ref="POW5:POW6"/>
    <mergeCell ref="POX5:POX6"/>
    <mergeCell ref="POY5:POY6"/>
    <mergeCell ref="POZ5:POZ6"/>
    <mergeCell ref="POO5:POO6"/>
    <mergeCell ref="POP5:POP6"/>
    <mergeCell ref="POQ5:POQ6"/>
    <mergeCell ref="POR5:POR6"/>
    <mergeCell ref="POS5:POS6"/>
    <mergeCell ref="POT5:POT6"/>
    <mergeCell ref="POI5:POI6"/>
    <mergeCell ref="POJ5:POJ6"/>
    <mergeCell ref="POK5:POK6"/>
    <mergeCell ref="POL5:POL6"/>
    <mergeCell ref="POM5:POM6"/>
    <mergeCell ref="PON5:PON6"/>
    <mergeCell ref="POC5:POC6"/>
    <mergeCell ref="POD5:POD6"/>
    <mergeCell ref="POE5:POE6"/>
    <mergeCell ref="POF5:POF6"/>
    <mergeCell ref="POG5:POG6"/>
    <mergeCell ref="POH5:POH6"/>
    <mergeCell ref="PNW5:PNW6"/>
    <mergeCell ref="PNX5:PNX6"/>
    <mergeCell ref="PNY5:PNY6"/>
    <mergeCell ref="PNZ5:PNZ6"/>
    <mergeCell ref="POA5:POA6"/>
    <mergeCell ref="POB5:POB6"/>
    <mergeCell ref="PNQ5:PNQ6"/>
    <mergeCell ref="PNR5:PNR6"/>
    <mergeCell ref="PNS5:PNS6"/>
    <mergeCell ref="PNT5:PNT6"/>
    <mergeCell ref="PNU5:PNU6"/>
    <mergeCell ref="PNV5:PNV6"/>
    <mergeCell ref="PNK5:PNK6"/>
    <mergeCell ref="PNL5:PNL6"/>
    <mergeCell ref="PNM5:PNM6"/>
    <mergeCell ref="PNN5:PNN6"/>
    <mergeCell ref="PNO5:PNO6"/>
    <mergeCell ref="PNP5:PNP6"/>
    <mergeCell ref="PNE5:PNE6"/>
    <mergeCell ref="PNF5:PNF6"/>
    <mergeCell ref="PNG5:PNG6"/>
    <mergeCell ref="PNH5:PNH6"/>
    <mergeCell ref="PNI5:PNI6"/>
    <mergeCell ref="PNJ5:PNJ6"/>
    <mergeCell ref="PMY5:PMY6"/>
    <mergeCell ref="PMZ5:PMZ6"/>
    <mergeCell ref="PNA5:PNA6"/>
    <mergeCell ref="PNB5:PNB6"/>
    <mergeCell ref="PNC5:PNC6"/>
    <mergeCell ref="PND5:PND6"/>
    <mergeCell ref="PMS5:PMS6"/>
    <mergeCell ref="PMT5:PMT6"/>
    <mergeCell ref="PMU5:PMU6"/>
    <mergeCell ref="PMV5:PMV6"/>
    <mergeCell ref="PMW5:PMW6"/>
    <mergeCell ref="PMX5:PMX6"/>
    <mergeCell ref="PMM5:PMM6"/>
    <mergeCell ref="PMN5:PMN6"/>
    <mergeCell ref="PMO5:PMO6"/>
    <mergeCell ref="PMP5:PMP6"/>
    <mergeCell ref="PMQ5:PMQ6"/>
    <mergeCell ref="PMR5:PMR6"/>
    <mergeCell ref="PMG5:PMG6"/>
    <mergeCell ref="PMH5:PMH6"/>
    <mergeCell ref="PMI5:PMI6"/>
    <mergeCell ref="PMJ5:PMJ6"/>
    <mergeCell ref="PMK5:PMK6"/>
    <mergeCell ref="PML5:PML6"/>
    <mergeCell ref="PMA5:PMA6"/>
    <mergeCell ref="PMB5:PMB6"/>
    <mergeCell ref="PMC5:PMC6"/>
    <mergeCell ref="PMD5:PMD6"/>
    <mergeCell ref="PME5:PME6"/>
    <mergeCell ref="PMF5:PMF6"/>
    <mergeCell ref="PLU5:PLU6"/>
    <mergeCell ref="PLV5:PLV6"/>
    <mergeCell ref="PLW5:PLW6"/>
    <mergeCell ref="PLX5:PLX6"/>
    <mergeCell ref="PLY5:PLY6"/>
    <mergeCell ref="PLZ5:PLZ6"/>
    <mergeCell ref="PLO5:PLO6"/>
    <mergeCell ref="PLP5:PLP6"/>
    <mergeCell ref="PLQ5:PLQ6"/>
    <mergeCell ref="PLR5:PLR6"/>
    <mergeCell ref="PLS5:PLS6"/>
    <mergeCell ref="PLT5:PLT6"/>
    <mergeCell ref="PLI5:PLI6"/>
    <mergeCell ref="PLJ5:PLJ6"/>
    <mergeCell ref="PLK5:PLK6"/>
    <mergeCell ref="PLL5:PLL6"/>
    <mergeCell ref="PLM5:PLM6"/>
    <mergeCell ref="PLN5:PLN6"/>
    <mergeCell ref="PLC5:PLC6"/>
    <mergeCell ref="PLD5:PLD6"/>
    <mergeCell ref="PLE5:PLE6"/>
    <mergeCell ref="PLF5:PLF6"/>
    <mergeCell ref="PLG5:PLG6"/>
    <mergeCell ref="PLH5:PLH6"/>
    <mergeCell ref="PKW5:PKW6"/>
    <mergeCell ref="PKX5:PKX6"/>
    <mergeCell ref="PKY5:PKY6"/>
    <mergeCell ref="PKZ5:PKZ6"/>
    <mergeCell ref="PLA5:PLA6"/>
    <mergeCell ref="PLB5:PLB6"/>
    <mergeCell ref="PKQ5:PKQ6"/>
    <mergeCell ref="PKR5:PKR6"/>
    <mergeCell ref="PKS5:PKS6"/>
    <mergeCell ref="PKT5:PKT6"/>
    <mergeCell ref="PKU5:PKU6"/>
    <mergeCell ref="PKV5:PKV6"/>
    <mergeCell ref="PKK5:PKK6"/>
    <mergeCell ref="PKL5:PKL6"/>
    <mergeCell ref="PKM5:PKM6"/>
    <mergeCell ref="PKN5:PKN6"/>
    <mergeCell ref="PKO5:PKO6"/>
    <mergeCell ref="PKP5:PKP6"/>
    <mergeCell ref="PKE5:PKE6"/>
    <mergeCell ref="PKF5:PKF6"/>
    <mergeCell ref="PKG5:PKG6"/>
    <mergeCell ref="PKH5:PKH6"/>
    <mergeCell ref="PKI5:PKI6"/>
    <mergeCell ref="PKJ5:PKJ6"/>
    <mergeCell ref="PJY5:PJY6"/>
    <mergeCell ref="PJZ5:PJZ6"/>
    <mergeCell ref="PKA5:PKA6"/>
    <mergeCell ref="PKB5:PKB6"/>
    <mergeCell ref="PKC5:PKC6"/>
    <mergeCell ref="PKD5:PKD6"/>
    <mergeCell ref="PJS5:PJS6"/>
    <mergeCell ref="PJT5:PJT6"/>
    <mergeCell ref="PJU5:PJU6"/>
    <mergeCell ref="PJV5:PJV6"/>
    <mergeCell ref="PJW5:PJW6"/>
    <mergeCell ref="PJX5:PJX6"/>
    <mergeCell ref="PJM5:PJM6"/>
    <mergeCell ref="PJN5:PJN6"/>
    <mergeCell ref="PJO5:PJO6"/>
    <mergeCell ref="PJP5:PJP6"/>
    <mergeCell ref="PJQ5:PJQ6"/>
    <mergeCell ref="PJR5:PJR6"/>
    <mergeCell ref="PJG5:PJG6"/>
    <mergeCell ref="PJH5:PJH6"/>
    <mergeCell ref="PJI5:PJI6"/>
    <mergeCell ref="PJJ5:PJJ6"/>
    <mergeCell ref="PJK5:PJK6"/>
    <mergeCell ref="PJL5:PJL6"/>
    <mergeCell ref="PJA5:PJA6"/>
    <mergeCell ref="PJB5:PJB6"/>
    <mergeCell ref="PJC5:PJC6"/>
    <mergeCell ref="PJD5:PJD6"/>
    <mergeCell ref="PJE5:PJE6"/>
    <mergeCell ref="PJF5:PJF6"/>
    <mergeCell ref="PIU5:PIU6"/>
    <mergeCell ref="PIV5:PIV6"/>
    <mergeCell ref="PIW5:PIW6"/>
    <mergeCell ref="PIX5:PIX6"/>
    <mergeCell ref="PIY5:PIY6"/>
    <mergeCell ref="PIZ5:PIZ6"/>
    <mergeCell ref="PIO5:PIO6"/>
    <mergeCell ref="PIP5:PIP6"/>
    <mergeCell ref="PIQ5:PIQ6"/>
    <mergeCell ref="PIR5:PIR6"/>
    <mergeCell ref="PIS5:PIS6"/>
    <mergeCell ref="PIT5:PIT6"/>
    <mergeCell ref="PII5:PII6"/>
    <mergeCell ref="PIJ5:PIJ6"/>
    <mergeCell ref="PIK5:PIK6"/>
    <mergeCell ref="PIL5:PIL6"/>
    <mergeCell ref="PIM5:PIM6"/>
    <mergeCell ref="PIN5:PIN6"/>
    <mergeCell ref="PIC5:PIC6"/>
    <mergeCell ref="PID5:PID6"/>
    <mergeCell ref="PIE5:PIE6"/>
    <mergeCell ref="PIF5:PIF6"/>
    <mergeCell ref="PIG5:PIG6"/>
    <mergeCell ref="PIH5:PIH6"/>
    <mergeCell ref="PHW5:PHW6"/>
    <mergeCell ref="PHX5:PHX6"/>
    <mergeCell ref="PHY5:PHY6"/>
    <mergeCell ref="PHZ5:PHZ6"/>
    <mergeCell ref="PIA5:PIA6"/>
    <mergeCell ref="PIB5:PIB6"/>
    <mergeCell ref="PHQ5:PHQ6"/>
    <mergeCell ref="PHR5:PHR6"/>
    <mergeCell ref="PHS5:PHS6"/>
    <mergeCell ref="PHT5:PHT6"/>
    <mergeCell ref="PHU5:PHU6"/>
    <mergeCell ref="PHV5:PHV6"/>
    <mergeCell ref="PHK5:PHK6"/>
    <mergeCell ref="PHL5:PHL6"/>
    <mergeCell ref="PHM5:PHM6"/>
    <mergeCell ref="PHN5:PHN6"/>
    <mergeCell ref="PHO5:PHO6"/>
    <mergeCell ref="PHP5:PHP6"/>
    <mergeCell ref="PHE5:PHE6"/>
    <mergeCell ref="PHF5:PHF6"/>
    <mergeCell ref="PHG5:PHG6"/>
    <mergeCell ref="PHH5:PHH6"/>
    <mergeCell ref="PHI5:PHI6"/>
    <mergeCell ref="PHJ5:PHJ6"/>
    <mergeCell ref="PGY5:PGY6"/>
    <mergeCell ref="PGZ5:PGZ6"/>
    <mergeCell ref="PHA5:PHA6"/>
    <mergeCell ref="PHB5:PHB6"/>
    <mergeCell ref="PHC5:PHC6"/>
    <mergeCell ref="PHD5:PHD6"/>
    <mergeCell ref="PGS5:PGS6"/>
    <mergeCell ref="PGT5:PGT6"/>
    <mergeCell ref="PGU5:PGU6"/>
    <mergeCell ref="PGV5:PGV6"/>
    <mergeCell ref="PGW5:PGW6"/>
    <mergeCell ref="PGX5:PGX6"/>
    <mergeCell ref="PGM5:PGM6"/>
    <mergeCell ref="PGN5:PGN6"/>
    <mergeCell ref="PGO5:PGO6"/>
    <mergeCell ref="PGP5:PGP6"/>
    <mergeCell ref="PGQ5:PGQ6"/>
    <mergeCell ref="PGR5:PGR6"/>
    <mergeCell ref="PGG5:PGG6"/>
    <mergeCell ref="PGH5:PGH6"/>
    <mergeCell ref="PGI5:PGI6"/>
    <mergeCell ref="PGJ5:PGJ6"/>
    <mergeCell ref="PGK5:PGK6"/>
    <mergeCell ref="PGL5:PGL6"/>
    <mergeCell ref="PGA5:PGA6"/>
    <mergeCell ref="PGB5:PGB6"/>
    <mergeCell ref="PGC5:PGC6"/>
    <mergeCell ref="PGD5:PGD6"/>
    <mergeCell ref="PGE5:PGE6"/>
    <mergeCell ref="PGF5:PGF6"/>
    <mergeCell ref="PFU5:PFU6"/>
    <mergeCell ref="PFV5:PFV6"/>
    <mergeCell ref="PFW5:PFW6"/>
    <mergeCell ref="PFX5:PFX6"/>
    <mergeCell ref="PFY5:PFY6"/>
    <mergeCell ref="PFZ5:PFZ6"/>
    <mergeCell ref="PFO5:PFO6"/>
    <mergeCell ref="PFP5:PFP6"/>
    <mergeCell ref="PFQ5:PFQ6"/>
    <mergeCell ref="PFR5:PFR6"/>
    <mergeCell ref="PFS5:PFS6"/>
    <mergeCell ref="PFT5:PFT6"/>
    <mergeCell ref="PFI5:PFI6"/>
    <mergeCell ref="PFJ5:PFJ6"/>
    <mergeCell ref="PFK5:PFK6"/>
    <mergeCell ref="PFL5:PFL6"/>
    <mergeCell ref="PFM5:PFM6"/>
    <mergeCell ref="PFN5:PFN6"/>
    <mergeCell ref="PFC5:PFC6"/>
    <mergeCell ref="PFD5:PFD6"/>
    <mergeCell ref="PFE5:PFE6"/>
    <mergeCell ref="PFF5:PFF6"/>
    <mergeCell ref="PFG5:PFG6"/>
    <mergeCell ref="PFH5:PFH6"/>
    <mergeCell ref="PEW5:PEW6"/>
    <mergeCell ref="PEX5:PEX6"/>
    <mergeCell ref="PEY5:PEY6"/>
    <mergeCell ref="PEZ5:PEZ6"/>
    <mergeCell ref="PFA5:PFA6"/>
    <mergeCell ref="PFB5:PFB6"/>
    <mergeCell ref="PEQ5:PEQ6"/>
    <mergeCell ref="PER5:PER6"/>
    <mergeCell ref="PES5:PES6"/>
    <mergeCell ref="PET5:PET6"/>
    <mergeCell ref="PEU5:PEU6"/>
    <mergeCell ref="PEV5:PEV6"/>
    <mergeCell ref="PEK5:PEK6"/>
    <mergeCell ref="PEL5:PEL6"/>
    <mergeCell ref="PEM5:PEM6"/>
    <mergeCell ref="PEN5:PEN6"/>
    <mergeCell ref="PEO5:PEO6"/>
    <mergeCell ref="PEP5:PEP6"/>
    <mergeCell ref="PEE5:PEE6"/>
    <mergeCell ref="PEF5:PEF6"/>
    <mergeCell ref="PEG5:PEG6"/>
    <mergeCell ref="PEH5:PEH6"/>
    <mergeCell ref="PEI5:PEI6"/>
    <mergeCell ref="PEJ5:PEJ6"/>
    <mergeCell ref="PDY5:PDY6"/>
    <mergeCell ref="PDZ5:PDZ6"/>
    <mergeCell ref="PEA5:PEA6"/>
    <mergeCell ref="PEB5:PEB6"/>
    <mergeCell ref="PEC5:PEC6"/>
    <mergeCell ref="PED5:PED6"/>
    <mergeCell ref="PDS5:PDS6"/>
    <mergeCell ref="PDT5:PDT6"/>
    <mergeCell ref="PDU5:PDU6"/>
    <mergeCell ref="PDV5:PDV6"/>
    <mergeCell ref="PDW5:PDW6"/>
    <mergeCell ref="PDX5:PDX6"/>
    <mergeCell ref="PDM5:PDM6"/>
    <mergeCell ref="PDN5:PDN6"/>
    <mergeCell ref="PDO5:PDO6"/>
    <mergeCell ref="PDP5:PDP6"/>
    <mergeCell ref="PDQ5:PDQ6"/>
    <mergeCell ref="PDR5:PDR6"/>
    <mergeCell ref="PDG5:PDG6"/>
    <mergeCell ref="PDH5:PDH6"/>
    <mergeCell ref="PDI5:PDI6"/>
    <mergeCell ref="PDJ5:PDJ6"/>
    <mergeCell ref="PDK5:PDK6"/>
    <mergeCell ref="PDL5:PDL6"/>
    <mergeCell ref="PDA5:PDA6"/>
    <mergeCell ref="PDB5:PDB6"/>
    <mergeCell ref="PDC5:PDC6"/>
    <mergeCell ref="PDD5:PDD6"/>
    <mergeCell ref="PDE5:PDE6"/>
    <mergeCell ref="PDF5:PDF6"/>
    <mergeCell ref="PCU5:PCU6"/>
    <mergeCell ref="PCV5:PCV6"/>
    <mergeCell ref="PCW5:PCW6"/>
    <mergeCell ref="PCX5:PCX6"/>
    <mergeCell ref="PCY5:PCY6"/>
    <mergeCell ref="PCZ5:PCZ6"/>
    <mergeCell ref="PCO5:PCO6"/>
    <mergeCell ref="PCP5:PCP6"/>
    <mergeCell ref="PCQ5:PCQ6"/>
    <mergeCell ref="PCR5:PCR6"/>
    <mergeCell ref="PCS5:PCS6"/>
    <mergeCell ref="PCT5:PCT6"/>
    <mergeCell ref="PCI5:PCI6"/>
    <mergeCell ref="PCJ5:PCJ6"/>
    <mergeCell ref="PCK5:PCK6"/>
    <mergeCell ref="PCL5:PCL6"/>
    <mergeCell ref="PCM5:PCM6"/>
    <mergeCell ref="PCN5:PCN6"/>
    <mergeCell ref="PCC5:PCC6"/>
    <mergeCell ref="PCD5:PCD6"/>
    <mergeCell ref="PCE5:PCE6"/>
    <mergeCell ref="PCF5:PCF6"/>
    <mergeCell ref="PCG5:PCG6"/>
    <mergeCell ref="PCH5:PCH6"/>
    <mergeCell ref="PBW5:PBW6"/>
    <mergeCell ref="PBX5:PBX6"/>
    <mergeCell ref="PBY5:PBY6"/>
    <mergeCell ref="PBZ5:PBZ6"/>
    <mergeCell ref="PCA5:PCA6"/>
    <mergeCell ref="PCB5:PCB6"/>
    <mergeCell ref="PBQ5:PBQ6"/>
    <mergeCell ref="PBR5:PBR6"/>
    <mergeCell ref="PBS5:PBS6"/>
    <mergeCell ref="PBT5:PBT6"/>
    <mergeCell ref="PBU5:PBU6"/>
    <mergeCell ref="PBV5:PBV6"/>
    <mergeCell ref="PBK5:PBK6"/>
    <mergeCell ref="PBL5:PBL6"/>
    <mergeCell ref="PBM5:PBM6"/>
    <mergeCell ref="PBN5:PBN6"/>
    <mergeCell ref="PBO5:PBO6"/>
    <mergeCell ref="PBP5:PBP6"/>
    <mergeCell ref="PBE5:PBE6"/>
    <mergeCell ref="PBF5:PBF6"/>
    <mergeCell ref="PBG5:PBG6"/>
    <mergeCell ref="PBH5:PBH6"/>
    <mergeCell ref="PBI5:PBI6"/>
    <mergeCell ref="PBJ5:PBJ6"/>
    <mergeCell ref="PAY5:PAY6"/>
    <mergeCell ref="PAZ5:PAZ6"/>
    <mergeCell ref="PBA5:PBA6"/>
    <mergeCell ref="PBB5:PBB6"/>
    <mergeCell ref="PBC5:PBC6"/>
    <mergeCell ref="PBD5:PBD6"/>
    <mergeCell ref="PAS5:PAS6"/>
    <mergeCell ref="PAT5:PAT6"/>
    <mergeCell ref="PAU5:PAU6"/>
    <mergeCell ref="PAV5:PAV6"/>
    <mergeCell ref="PAW5:PAW6"/>
    <mergeCell ref="PAX5:PAX6"/>
    <mergeCell ref="PAM5:PAM6"/>
    <mergeCell ref="PAN5:PAN6"/>
    <mergeCell ref="PAO5:PAO6"/>
    <mergeCell ref="PAP5:PAP6"/>
    <mergeCell ref="PAQ5:PAQ6"/>
    <mergeCell ref="PAR5:PAR6"/>
    <mergeCell ref="PAG5:PAG6"/>
    <mergeCell ref="PAH5:PAH6"/>
    <mergeCell ref="PAI5:PAI6"/>
    <mergeCell ref="PAJ5:PAJ6"/>
    <mergeCell ref="PAK5:PAK6"/>
    <mergeCell ref="PAL5:PAL6"/>
    <mergeCell ref="PAA5:PAA6"/>
    <mergeCell ref="PAB5:PAB6"/>
    <mergeCell ref="PAC5:PAC6"/>
    <mergeCell ref="PAD5:PAD6"/>
    <mergeCell ref="PAE5:PAE6"/>
    <mergeCell ref="PAF5:PAF6"/>
    <mergeCell ref="OZU5:OZU6"/>
    <mergeCell ref="OZV5:OZV6"/>
    <mergeCell ref="OZW5:OZW6"/>
    <mergeCell ref="OZX5:OZX6"/>
    <mergeCell ref="OZY5:OZY6"/>
    <mergeCell ref="OZZ5:OZZ6"/>
    <mergeCell ref="OZO5:OZO6"/>
    <mergeCell ref="OZP5:OZP6"/>
    <mergeCell ref="OZQ5:OZQ6"/>
    <mergeCell ref="OZR5:OZR6"/>
    <mergeCell ref="OZS5:OZS6"/>
    <mergeCell ref="OZT5:OZT6"/>
    <mergeCell ref="OZI5:OZI6"/>
    <mergeCell ref="OZJ5:OZJ6"/>
    <mergeCell ref="OZK5:OZK6"/>
    <mergeCell ref="OZL5:OZL6"/>
    <mergeCell ref="OZM5:OZM6"/>
    <mergeCell ref="OZN5:OZN6"/>
    <mergeCell ref="OZC5:OZC6"/>
    <mergeCell ref="OZD5:OZD6"/>
    <mergeCell ref="OZE5:OZE6"/>
    <mergeCell ref="OZF5:OZF6"/>
    <mergeCell ref="OZG5:OZG6"/>
    <mergeCell ref="OZH5:OZH6"/>
    <mergeCell ref="OYW5:OYW6"/>
    <mergeCell ref="OYX5:OYX6"/>
    <mergeCell ref="OYY5:OYY6"/>
    <mergeCell ref="OYZ5:OYZ6"/>
    <mergeCell ref="OZA5:OZA6"/>
    <mergeCell ref="OZB5:OZB6"/>
    <mergeCell ref="OYQ5:OYQ6"/>
    <mergeCell ref="OYR5:OYR6"/>
    <mergeCell ref="OYS5:OYS6"/>
    <mergeCell ref="OYT5:OYT6"/>
    <mergeCell ref="OYU5:OYU6"/>
    <mergeCell ref="OYV5:OYV6"/>
    <mergeCell ref="OYK5:OYK6"/>
    <mergeCell ref="OYL5:OYL6"/>
    <mergeCell ref="OYM5:OYM6"/>
    <mergeCell ref="OYN5:OYN6"/>
    <mergeCell ref="OYO5:OYO6"/>
    <mergeCell ref="OYP5:OYP6"/>
    <mergeCell ref="OYE5:OYE6"/>
    <mergeCell ref="OYF5:OYF6"/>
    <mergeCell ref="OYG5:OYG6"/>
    <mergeCell ref="OYH5:OYH6"/>
    <mergeCell ref="OYI5:OYI6"/>
    <mergeCell ref="OYJ5:OYJ6"/>
    <mergeCell ref="OXY5:OXY6"/>
    <mergeCell ref="OXZ5:OXZ6"/>
    <mergeCell ref="OYA5:OYA6"/>
    <mergeCell ref="OYB5:OYB6"/>
    <mergeCell ref="OYC5:OYC6"/>
    <mergeCell ref="OYD5:OYD6"/>
    <mergeCell ref="OXS5:OXS6"/>
    <mergeCell ref="OXT5:OXT6"/>
    <mergeCell ref="OXU5:OXU6"/>
    <mergeCell ref="OXV5:OXV6"/>
    <mergeCell ref="OXW5:OXW6"/>
    <mergeCell ref="OXX5:OXX6"/>
    <mergeCell ref="OXM5:OXM6"/>
    <mergeCell ref="OXN5:OXN6"/>
    <mergeCell ref="OXO5:OXO6"/>
    <mergeCell ref="OXP5:OXP6"/>
    <mergeCell ref="OXQ5:OXQ6"/>
    <mergeCell ref="OXR5:OXR6"/>
    <mergeCell ref="OXG5:OXG6"/>
    <mergeCell ref="OXH5:OXH6"/>
    <mergeCell ref="OXI5:OXI6"/>
    <mergeCell ref="OXJ5:OXJ6"/>
    <mergeCell ref="OXK5:OXK6"/>
    <mergeCell ref="OXL5:OXL6"/>
    <mergeCell ref="OXA5:OXA6"/>
    <mergeCell ref="OXB5:OXB6"/>
    <mergeCell ref="OXC5:OXC6"/>
    <mergeCell ref="OXD5:OXD6"/>
    <mergeCell ref="OXE5:OXE6"/>
    <mergeCell ref="OXF5:OXF6"/>
    <mergeCell ref="OWU5:OWU6"/>
    <mergeCell ref="OWV5:OWV6"/>
    <mergeCell ref="OWW5:OWW6"/>
    <mergeCell ref="OWX5:OWX6"/>
    <mergeCell ref="OWY5:OWY6"/>
    <mergeCell ref="OWZ5:OWZ6"/>
    <mergeCell ref="OWO5:OWO6"/>
    <mergeCell ref="OWP5:OWP6"/>
    <mergeCell ref="OWQ5:OWQ6"/>
    <mergeCell ref="OWR5:OWR6"/>
    <mergeCell ref="OWS5:OWS6"/>
    <mergeCell ref="OWT5:OWT6"/>
    <mergeCell ref="OWI5:OWI6"/>
    <mergeCell ref="OWJ5:OWJ6"/>
    <mergeCell ref="OWK5:OWK6"/>
    <mergeCell ref="OWL5:OWL6"/>
    <mergeCell ref="OWM5:OWM6"/>
    <mergeCell ref="OWN5:OWN6"/>
    <mergeCell ref="OWC5:OWC6"/>
    <mergeCell ref="OWD5:OWD6"/>
    <mergeCell ref="OWE5:OWE6"/>
    <mergeCell ref="OWF5:OWF6"/>
    <mergeCell ref="OWG5:OWG6"/>
    <mergeCell ref="OWH5:OWH6"/>
    <mergeCell ref="OVW5:OVW6"/>
    <mergeCell ref="OVX5:OVX6"/>
    <mergeCell ref="OVY5:OVY6"/>
    <mergeCell ref="OVZ5:OVZ6"/>
    <mergeCell ref="OWA5:OWA6"/>
    <mergeCell ref="OWB5:OWB6"/>
    <mergeCell ref="OVQ5:OVQ6"/>
    <mergeCell ref="OVR5:OVR6"/>
    <mergeCell ref="OVS5:OVS6"/>
    <mergeCell ref="OVT5:OVT6"/>
    <mergeCell ref="OVU5:OVU6"/>
    <mergeCell ref="OVV5:OVV6"/>
    <mergeCell ref="OVK5:OVK6"/>
    <mergeCell ref="OVL5:OVL6"/>
    <mergeCell ref="OVM5:OVM6"/>
    <mergeCell ref="OVN5:OVN6"/>
    <mergeCell ref="OVO5:OVO6"/>
    <mergeCell ref="OVP5:OVP6"/>
    <mergeCell ref="OVE5:OVE6"/>
    <mergeCell ref="OVF5:OVF6"/>
    <mergeCell ref="OVG5:OVG6"/>
    <mergeCell ref="OVH5:OVH6"/>
    <mergeCell ref="OVI5:OVI6"/>
    <mergeCell ref="OVJ5:OVJ6"/>
    <mergeCell ref="OUY5:OUY6"/>
    <mergeCell ref="OUZ5:OUZ6"/>
    <mergeCell ref="OVA5:OVA6"/>
    <mergeCell ref="OVB5:OVB6"/>
    <mergeCell ref="OVC5:OVC6"/>
    <mergeCell ref="OVD5:OVD6"/>
    <mergeCell ref="OUS5:OUS6"/>
    <mergeCell ref="OUT5:OUT6"/>
    <mergeCell ref="OUU5:OUU6"/>
    <mergeCell ref="OUV5:OUV6"/>
    <mergeCell ref="OUW5:OUW6"/>
    <mergeCell ref="OUX5:OUX6"/>
    <mergeCell ref="OUM5:OUM6"/>
    <mergeCell ref="OUN5:OUN6"/>
    <mergeCell ref="OUO5:OUO6"/>
    <mergeCell ref="OUP5:OUP6"/>
    <mergeCell ref="OUQ5:OUQ6"/>
    <mergeCell ref="OUR5:OUR6"/>
    <mergeCell ref="OUG5:OUG6"/>
    <mergeCell ref="OUH5:OUH6"/>
    <mergeCell ref="OUI5:OUI6"/>
    <mergeCell ref="OUJ5:OUJ6"/>
    <mergeCell ref="OUK5:OUK6"/>
    <mergeCell ref="OUL5:OUL6"/>
    <mergeCell ref="OUA5:OUA6"/>
    <mergeCell ref="OUB5:OUB6"/>
    <mergeCell ref="OUC5:OUC6"/>
    <mergeCell ref="OUD5:OUD6"/>
    <mergeCell ref="OUE5:OUE6"/>
    <mergeCell ref="OUF5:OUF6"/>
    <mergeCell ref="OTU5:OTU6"/>
    <mergeCell ref="OTV5:OTV6"/>
    <mergeCell ref="OTW5:OTW6"/>
    <mergeCell ref="OTX5:OTX6"/>
    <mergeCell ref="OTY5:OTY6"/>
    <mergeCell ref="OTZ5:OTZ6"/>
    <mergeCell ref="OTO5:OTO6"/>
    <mergeCell ref="OTP5:OTP6"/>
    <mergeCell ref="OTQ5:OTQ6"/>
    <mergeCell ref="OTR5:OTR6"/>
    <mergeCell ref="OTS5:OTS6"/>
    <mergeCell ref="OTT5:OTT6"/>
    <mergeCell ref="OTI5:OTI6"/>
    <mergeCell ref="OTJ5:OTJ6"/>
    <mergeCell ref="OTK5:OTK6"/>
    <mergeCell ref="OTL5:OTL6"/>
    <mergeCell ref="OTM5:OTM6"/>
    <mergeCell ref="OTN5:OTN6"/>
    <mergeCell ref="OTC5:OTC6"/>
    <mergeCell ref="OTD5:OTD6"/>
    <mergeCell ref="OTE5:OTE6"/>
    <mergeCell ref="OTF5:OTF6"/>
    <mergeCell ref="OTG5:OTG6"/>
    <mergeCell ref="OTH5:OTH6"/>
    <mergeCell ref="OSW5:OSW6"/>
    <mergeCell ref="OSX5:OSX6"/>
    <mergeCell ref="OSY5:OSY6"/>
    <mergeCell ref="OSZ5:OSZ6"/>
    <mergeCell ref="OTA5:OTA6"/>
    <mergeCell ref="OTB5:OTB6"/>
    <mergeCell ref="OSQ5:OSQ6"/>
    <mergeCell ref="OSR5:OSR6"/>
    <mergeCell ref="OSS5:OSS6"/>
    <mergeCell ref="OST5:OST6"/>
    <mergeCell ref="OSU5:OSU6"/>
    <mergeCell ref="OSV5:OSV6"/>
    <mergeCell ref="OSK5:OSK6"/>
    <mergeCell ref="OSL5:OSL6"/>
    <mergeCell ref="OSM5:OSM6"/>
    <mergeCell ref="OSN5:OSN6"/>
    <mergeCell ref="OSO5:OSO6"/>
    <mergeCell ref="OSP5:OSP6"/>
    <mergeCell ref="OSE5:OSE6"/>
    <mergeCell ref="OSF5:OSF6"/>
    <mergeCell ref="OSG5:OSG6"/>
    <mergeCell ref="OSH5:OSH6"/>
    <mergeCell ref="OSI5:OSI6"/>
    <mergeCell ref="OSJ5:OSJ6"/>
    <mergeCell ref="ORY5:ORY6"/>
    <mergeCell ref="ORZ5:ORZ6"/>
    <mergeCell ref="OSA5:OSA6"/>
    <mergeCell ref="OSB5:OSB6"/>
    <mergeCell ref="OSC5:OSC6"/>
    <mergeCell ref="OSD5:OSD6"/>
    <mergeCell ref="ORS5:ORS6"/>
    <mergeCell ref="ORT5:ORT6"/>
    <mergeCell ref="ORU5:ORU6"/>
    <mergeCell ref="ORV5:ORV6"/>
    <mergeCell ref="ORW5:ORW6"/>
    <mergeCell ref="ORX5:ORX6"/>
    <mergeCell ref="ORM5:ORM6"/>
    <mergeCell ref="ORN5:ORN6"/>
    <mergeCell ref="ORO5:ORO6"/>
    <mergeCell ref="ORP5:ORP6"/>
    <mergeCell ref="ORQ5:ORQ6"/>
    <mergeCell ref="ORR5:ORR6"/>
    <mergeCell ref="ORG5:ORG6"/>
    <mergeCell ref="ORH5:ORH6"/>
    <mergeCell ref="ORI5:ORI6"/>
    <mergeCell ref="ORJ5:ORJ6"/>
    <mergeCell ref="ORK5:ORK6"/>
    <mergeCell ref="ORL5:ORL6"/>
    <mergeCell ref="ORA5:ORA6"/>
    <mergeCell ref="ORB5:ORB6"/>
    <mergeCell ref="ORC5:ORC6"/>
    <mergeCell ref="ORD5:ORD6"/>
    <mergeCell ref="ORE5:ORE6"/>
    <mergeCell ref="ORF5:ORF6"/>
    <mergeCell ref="OQU5:OQU6"/>
    <mergeCell ref="OQV5:OQV6"/>
    <mergeCell ref="OQW5:OQW6"/>
    <mergeCell ref="OQX5:OQX6"/>
    <mergeCell ref="OQY5:OQY6"/>
    <mergeCell ref="OQZ5:OQZ6"/>
    <mergeCell ref="OQO5:OQO6"/>
    <mergeCell ref="OQP5:OQP6"/>
    <mergeCell ref="OQQ5:OQQ6"/>
    <mergeCell ref="OQR5:OQR6"/>
    <mergeCell ref="OQS5:OQS6"/>
    <mergeCell ref="OQT5:OQT6"/>
    <mergeCell ref="OQI5:OQI6"/>
    <mergeCell ref="OQJ5:OQJ6"/>
    <mergeCell ref="OQK5:OQK6"/>
    <mergeCell ref="OQL5:OQL6"/>
    <mergeCell ref="OQM5:OQM6"/>
    <mergeCell ref="OQN5:OQN6"/>
    <mergeCell ref="OQC5:OQC6"/>
    <mergeCell ref="OQD5:OQD6"/>
    <mergeCell ref="OQE5:OQE6"/>
    <mergeCell ref="OQF5:OQF6"/>
    <mergeCell ref="OQG5:OQG6"/>
    <mergeCell ref="OQH5:OQH6"/>
    <mergeCell ref="OPW5:OPW6"/>
    <mergeCell ref="OPX5:OPX6"/>
    <mergeCell ref="OPY5:OPY6"/>
    <mergeCell ref="OPZ5:OPZ6"/>
    <mergeCell ref="OQA5:OQA6"/>
    <mergeCell ref="OQB5:OQB6"/>
    <mergeCell ref="OPQ5:OPQ6"/>
    <mergeCell ref="OPR5:OPR6"/>
    <mergeCell ref="OPS5:OPS6"/>
    <mergeCell ref="OPT5:OPT6"/>
    <mergeCell ref="OPU5:OPU6"/>
    <mergeCell ref="OPV5:OPV6"/>
    <mergeCell ref="OPK5:OPK6"/>
    <mergeCell ref="OPL5:OPL6"/>
    <mergeCell ref="OPM5:OPM6"/>
    <mergeCell ref="OPN5:OPN6"/>
    <mergeCell ref="OPO5:OPO6"/>
    <mergeCell ref="OPP5:OPP6"/>
    <mergeCell ref="OPE5:OPE6"/>
    <mergeCell ref="OPF5:OPF6"/>
    <mergeCell ref="OPG5:OPG6"/>
    <mergeCell ref="OPH5:OPH6"/>
    <mergeCell ref="OPI5:OPI6"/>
    <mergeCell ref="OPJ5:OPJ6"/>
    <mergeCell ref="OOY5:OOY6"/>
    <mergeCell ref="OOZ5:OOZ6"/>
    <mergeCell ref="OPA5:OPA6"/>
    <mergeCell ref="OPB5:OPB6"/>
    <mergeCell ref="OPC5:OPC6"/>
    <mergeCell ref="OPD5:OPD6"/>
    <mergeCell ref="OOS5:OOS6"/>
    <mergeCell ref="OOT5:OOT6"/>
    <mergeCell ref="OOU5:OOU6"/>
    <mergeCell ref="OOV5:OOV6"/>
    <mergeCell ref="OOW5:OOW6"/>
    <mergeCell ref="OOX5:OOX6"/>
    <mergeCell ref="OOM5:OOM6"/>
    <mergeCell ref="OON5:OON6"/>
    <mergeCell ref="OOO5:OOO6"/>
    <mergeCell ref="OOP5:OOP6"/>
    <mergeCell ref="OOQ5:OOQ6"/>
    <mergeCell ref="OOR5:OOR6"/>
    <mergeCell ref="OOG5:OOG6"/>
    <mergeCell ref="OOH5:OOH6"/>
    <mergeCell ref="OOI5:OOI6"/>
    <mergeCell ref="OOJ5:OOJ6"/>
    <mergeCell ref="OOK5:OOK6"/>
    <mergeCell ref="OOL5:OOL6"/>
    <mergeCell ref="OOA5:OOA6"/>
    <mergeCell ref="OOB5:OOB6"/>
    <mergeCell ref="OOC5:OOC6"/>
    <mergeCell ref="OOD5:OOD6"/>
    <mergeCell ref="OOE5:OOE6"/>
    <mergeCell ref="OOF5:OOF6"/>
    <mergeCell ref="ONU5:ONU6"/>
    <mergeCell ref="ONV5:ONV6"/>
    <mergeCell ref="ONW5:ONW6"/>
    <mergeCell ref="ONX5:ONX6"/>
    <mergeCell ref="ONY5:ONY6"/>
    <mergeCell ref="ONZ5:ONZ6"/>
    <mergeCell ref="ONO5:ONO6"/>
    <mergeCell ref="ONP5:ONP6"/>
    <mergeCell ref="ONQ5:ONQ6"/>
    <mergeCell ref="ONR5:ONR6"/>
    <mergeCell ref="ONS5:ONS6"/>
    <mergeCell ref="ONT5:ONT6"/>
    <mergeCell ref="ONI5:ONI6"/>
    <mergeCell ref="ONJ5:ONJ6"/>
    <mergeCell ref="ONK5:ONK6"/>
    <mergeCell ref="ONL5:ONL6"/>
    <mergeCell ref="ONM5:ONM6"/>
    <mergeCell ref="ONN5:ONN6"/>
    <mergeCell ref="ONC5:ONC6"/>
    <mergeCell ref="OND5:OND6"/>
    <mergeCell ref="ONE5:ONE6"/>
    <mergeCell ref="ONF5:ONF6"/>
    <mergeCell ref="ONG5:ONG6"/>
    <mergeCell ref="ONH5:ONH6"/>
    <mergeCell ref="OMW5:OMW6"/>
    <mergeCell ref="OMX5:OMX6"/>
    <mergeCell ref="OMY5:OMY6"/>
    <mergeCell ref="OMZ5:OMZ6"/>
    <mergeCell ref="ONA5:ONA6"/>
    <mergeCell ref="ONB5:ONB6"/>
    <mergeCell ref="OMQ5:OMQ6"/>
    <mergeCell ref="OMR5:OMR6"/>
    <mergeCell ref="OMS5:OMS6"/>
    <mergeCell ref="OMT5:OMT6"/>
    <mergeCell ref="OMU5:OMU6"/>
    <mergeCell ref="OMV5:OMV6"/>
    <mergeCell ref="OMK5:OMK6"/>
    <mergeCell ref="OML5:OML6"/>
    <mergeCell ref="OMM5:OMM6"/>
    <mergeCell ref="OMN5:OMN6"/>
    <mergeCell ref="OMO5:OMO6"/>
    <mergeCell ref="OMP5:OMP6"/>
    <mergeCell ref="OME5:OME6"/>
    <mergeCell ref="OMF5:OMF6"/>
    <mergeCell ref="OMG5:OMG6"/>
    <mergeCell ref="OMH5:OMH6"/>
    <mergeCell ref="OMI5:OMI6"/>
    <mergeCell ref="OMJ5:OMJ6"/>
    <mergeCell ref="OLY5:OLY6"/>
    <mergeCell ref="OLZ5:OLZ6"/>
    <mergeCell ref="OMA5:OMA6"/>
    <mergeCell ref="OMB5:OMB6"/>
    <mergeCell ref="OMC5:OMC6"/>
    <mergeCell ref="OMD5:OMD6"/>
    <mergeCell ref="OLS5:OLS6"/>
    <mergeCell ref="OLT5:OLT6"/>
    <mergeCell ref="OLU5:OLU6"/>
    <mergeCell ref="OLV5:OLV6"/>
    <mergeCell ref="OLW5:OLW6"/>
    <mergeCell ref="OLX5:OLX6"/>
    <mergeCell ref="OLM5:OLM6"/>
    <mergeCell ref="OLN5:OLN6"/>
    <mergeCell ref="OLO5:OLO6"/>
    <mergeCell ref="OLP5:OLP6"/>
    <mergeCell ref="OLQ5:OLQ6"/>
    <mergeCell ref="OLR5:OLR6"/>
    <mergeCell ref="OLG5:OLG6"/>
    <mergeCell ref="OLH5:OLH6"/>
    <mergeCell ref="OLI5:OLI6"/>
    <mergeCell ref="OLJ5:OLJ6"/>
    <mergeCell ref="OLK5:OLK6"/>
    <mergeCell ref="OLL5:OLL6"/>
    <mergeCell ref="OLA5:OLA6"/>
    <mergeCell ref="OLB5:OLB6"/>
    <mergeCell ref="OLC5:OLC6"/>
    <mergeCell ref="OLD5:OLD6"/>
    <mergeCell ref="OLE5:OLE6"/>
    <mergeCell ref="OLF5:OLF6"/>
    <mergeCell ref="OKU5:OKU6"/>
    <mergeCell ref="OKV5:OKV6"/>
    <mergeCell ref="OKW5:OKW6"/>
    <mergeCell ref="OKX5:OKX6"/>
    <mergeCell ref="OKY5:OKY6"/>
    <mergeCell ref="OKZ5:OKZ6"/>
    <mergeCell ref="OKO5:OKO6"/>
    <mergeCell ref="OKP5:OKP6"/>
    <mergeCell ref="OKQ5:OKQ6"/>
    <mergeCell ref="OKR5:OKR6"/>
    <mergeCell ref="OKS5:OKS6"/>
    <mergeCell ref="OKT5:OKT6"/>
    <mergeCell ref="OKI5:OKI6"/>
    <mergeCell ref="OKJ5:OKJ6"/>
    <mergeCell ref="OKK5:OKK6"/>
    <mergeCell ref="OKL5:OKL6"/>
    <mergeCell ref="OKM5:OKM6"/>
    <mergeCell ref="OKN5:OKN6"/>
    <mergeCell ref="OKC5:OKC6"/>
    <mergeCell ref="OKD5:OKD6"/>
    <mergeCell ref="OKE5:OKE6"/>
    <mergeCell ref="OKF5:OKF6"/>
    <mergeCell ref="OKG5:OKG6"/>
    <mergeCell ref="OKH5:OKH6"/>
    <mergeCell ref="OJW5:OJW6"/>
    <mergeCell ref="OJX5:OJX6"/>
    <mergeCell ref="OJY5:OJY6"/>
    <mergeCell ref="OJZ5:OJZ6"/>
    <mergeCell ref="OKA5:OKA6"/>
    <mergeCell ref="OKB5:OKB6"/>
    <mergeCell ref="OJQ5:OJQ6"/>
    <mergeCell ref="OJR5:OJR6"/>
    <mergeCell ref="OJS5:OJS6"/>
    <mergeCell ref="OJT5:OJT6"/>
    <mergeCell ref="OJU5:OJU6"/>
    <mergeCell ref="OJV5:OJV6"/>
    <mergeCell ref="OJK5:OJK6"/>
    <mergeCell ref="OJL5:OJL6"/>
    <mergeCell ref="OJM5:OJM6"/>
    <mergeCell ref="OJN5:OJN6"/>
    <mergeCell ref="OJO5:OJO6"/>
    <mergeCell ref="OJP5:OJP6"/>
    <mergeCell ref="OJE5:OJE6"/>
    <mergeCell ref="OJF5:OJF6"/>
    <mergeCell ref="OJG5:OJG6"/>
    <mergeCell ref="OJH5:OJH6"/>
    <mergeCell ref="OJI5:OJI6"/>
    <mergeCell ref="OJJ5:OJJ6"/>
    <mergeCell ref="OIY5:OIY6"/>
    <mergeCell ref="OIZ5:OIZ6"/>
    <mergeCell ref="OJA5:OJA6"/>
    <mergeCell ref="OJB5:OJB6"/>
    <mergeCell ref="OJC5:OJC6"/>
    <mergeCell ref="OJD5:OJD6"/>
    <mergeCell ref="OIS5:OIS6"/>
    <mergeCell ref="OIT5:OIT6"/>
    <mergeCell ref="OIU5:OIU6"/>
    <mergeCell ref="OIV5:OIV6"/>
    <mergeCell ref="OIW5:OIW6"/>
    <mergeCell ref="OIX5:OIX6"/>
    <mergeCell ref="OIM5:OIM6"/>
    <mergeCell ref="OIN5:OIN6"/>
    <mergeCell ref="OIO5:OIO6"/>
    <mergeCell ref="OIP5:OIP6"/>
    <mergeCell ref="OIQ5:OIQ6"/>
    <mergeCell ref="OIR5:OIR6"/>
    <mergeCell ref="OIG5:OIG6"/>
    <mergeCell ref="OIH5:OIH6"/>
    <mergeCell ref="OII5:OII6"/>
    <mergeCell ref="OIJ5:OIJ6"/>
    <mergeCell ref="OIK5:OIK6"/>
    <mergeCell ref="OIL5:OIL6"/>
    <mergeCell ref="OIA5:OIA6"/>
    <mergeCell ref="OIB5:OIB6"/>
    <mergeCell ref="OIC5:OIC6"/>
    <mergeCell ref="OID5:OID6"/>
    <mergeCell ref="OIE5:OIE6"/>
    <mergeCell ref="OIF5:OIF6"/>
    <mergeCell ref="OHU5:OHU6"/>
    <mergeCell ref="OHV5:OHV6"/>
    <mergeCell ref="OHW5:OHW6"/>
    <mergeCell ref="OHX5:OHX6"/>
    <mergeCell ref="OHY5:OHY6"/>
    <mergeCell ref="OHZ5:OHZ6"/>
    <mergeCell ref="OHO5:OHO6"/>
    <mergeCell ref="OHP5:OHP6"/>
    <mergeCell ref="OHQ5:OHQ6"/>
    <mergeCell ref="OHR5:OHR6"/>
    <mergeCell ref="OHS5:OHS6"/>
    <mergeCell ref="OHT5:OHT6"/>
    <mergeCell ref="OHI5:OHI6"/>
    <mergeCell ref="OHJ5:OHJ6"/>
    <mergeCell ref="OHK5:OHK6"/>
    <mergeCell ref="OHL5:OHL6"/>
    <mergeCell ref="OHM5:OHM6"/>
    <mergeCell ref="OHN5:OHN6"/>
    <mergeCell ref="OHC5:OHC6"/>
    <mergeCell ref="OHD5:OHD6"/>
    <mergeCell ref="OHE5:OHE6"/>
    <mergeCell ref="OHF5:OHF6"/>
    <mergeCell ref="OHG5:OHG6"/>
    <mergeCell ref="OHH5:OHH6"/>
    <mergeCell ref="OGW5:OGW6"/>
    <mergeCell ref="OGX5:OGX6"/>
    <mergeCell ref="OGY5:OGY6"/>
    <mergeCell ref="OGZ5:OGZ6"/>
    <mergeCell ref="OHA5:OHA6"/>
    <mergeCell ref="OHB5:OHB6"/>
    <mergeCell ref="OGQ5:OGQ6"/>
    <mergeCell ref="OGR5:OGR6"/>
    <mergeCell ref="OGS5:OGS6"/>
    <mergeCell ref="OGT5:OGT6"/>
    <mergeCell ref="OGU5:OGU6"/>
    <mergeCell ref="OGV5:OGV6"/>
    <mergeCell ref="OGK5:OGK6"/>
    <mergeCell ref="OGL5:OGL6"/>
    <mergeCell ref="OGM5:OGM6"/>
    <mergeCell ref="OGN5:OGN6"/>
    <mergeCell ref="OGO5:OGO6"/>
    <mergeCell ref="OGP5:OGP6"/>
    <mergeCell ref="OGE5:OGE6"/>
    <mergeCell ref="OGF5:OGF6"/>
    <mergeCell ref="OGG5:OGG6"/>
    <mergeCell ref="OGH5:OGH6"/>
    <mergeCell ref="OGI5:OGI6"/>
    <mergeCell ref="OGJ5:OGJ6"/>
    <mergeCell ref="OFY5:OFY6"/>
    <mergeCell ref="OFZ5:OFZ6"/>
    <mergeCell ref="OGA5:OGA6"/>
    <mergeCell ref="OGB5:OGB6"/>
    <mergeCell ref="OGC5:OGC6"/>
    <mergeCell ref="OGD5:OGD6"/>
    <mergeCell ref="OFS5:OFS6"/>
    <mergeCell ref="OFT5:OFT6"/>
    <mergeCell ref="OFU5:OFU6"/>
    <mergeCell ref="OFV5:OFV6"/>
    <mergeCell ref="OFW5:OFW6"/>
    <mergeCell ref="OFX5:OFX6"/>
    <mergeCell ref="OFM5:OFM6"/>
    <mergeCell ref="OFN5:OFN6"/>
    <mergeCell ref="OFO5:OFO6"/>
    <mergeCell ref="OFP5:OFP6"/>
    <mergeCell ref="OFQ5:OFQ6"/>
    <mergeCell ref="OFR5:OFR6"/>
    <mergeCell ref="OFG5:OFG6"/>
    <mergeCell ref="OFH5:OFH6"/>
    <mergeCell ref="OFI5:OFI6"/>
    <mergeCell ref="OFJ5:OFJ6"/>
    <mergeCell ref="OFK5:OFK6"/>
    <mergeCell ref="OFL5:OFL6"/>
    <mergeCell ref="OFA5:OFA6"/>
    <mergeCell ref="OFB5:OFB6"/>
    <mergeCell ref="OFC5:OFC6"/>
    <mergeCell ref="OFD5:OFD6"/>
    <mergeCell ref="OFE5:OFE6"/>
    <mergeCell ref="OFF5:OFF6"/>
    <mergeCell ref="OEU5:OEU6"/>
    <mergeCell ref="OEV5:OEV6"/>
    <mergeCell ref="OEW5:OEW6"/>
    <mergeCell ref="OEX5:OEX6"/>
    <mergeCell ref="OEY5:OEY6"/>
    <mergeCell ref="OEZ5:OEZ6"/>
    <mergeCell ref="OEO5:OEO6"/>
    <mergeCell ref="OEP5:OEP6"/>
    <mergeCell ref="OEQ5:OEQ6"/>
    <mergeCell ref="OER5:OER6"/>
    <mergeCell ref="OES5:OES6"/>
    <mergeCell ref="OET5:OET6"/>
    <mergeCell ref="OEI5:OEI6"/>
    <mergeCell ref="OEJ5:OEJ6"/>
    <mergeCell ref="OEK5:OEK6"/>
    <mergeCell ref="OEL5:OEL6"/>
    <mergeCell ref="OEM5:OEM6"/>
    <mergeCell ref="OEN5:OEN6"/>
    <mergeCell ref="OEC5:OEC6"/>
    <mergeCell ref="OED5:OED6"/>
    <mergeCell ref="OEE5:OEE6"/>
    <mergeCell ref="OEF5:OEF6"/>
    <mergeCell ref="OEG5:OEG6"/>
    <mergeCell ref="OEH5:OEH6"/>
    <mergeCell ref="ODW5:ODW6"/>
    <mergeCell ref="ODX5:ODX6"/>
    <mergeCell ref="ODY5:ODY6"/>
    <mergeCell ref="ODZ5:ODZ6"/>
    <mergeCell ref="OEA5:OEA6"/>
    <mergeCell ref="OEB5:OEB6"/>
    <mergeCell ref="ODQ5:ODQ6"/>
    <mergeCell ref="ODR5:ODR6"/>
    <mergeCell ref="ODS5:ODS6"/>
    <mergeCell ref="ODT5:ODT6"/>
    <mergeCell ref="ODU5:ODU6"/>
    <mergeCell ref="ODV5:ODV6"/>
    <mergeCell ref="ODK5:ODK6"/>
    <mergeCell ref="ODL5:ODL6"/>
    <mergeCell ref="ODM5:ODM6"/>
    <mergeCell ref="ODN5:ODN6"/>
    <mergeCell ref="ODO5:ODO6"/>
    <mergeCell ref="ODP5:ODP6"/>
    <mergeCell ref="ODE5:ODE6"/>
    <mergeCell ref="ODF5:ODF6"/>
    <mergeCell ref="ODG5:ODG6"/>
    <mergeCell ref="ODH5:ODH6"/>
    <mergeCell ref="ODI5:ODI6"/>
    <mergeCell ref="ODJ5:ODJ6"/>
    <mergeCell ref="OCY5:OCY6"/>
    <mergeCell ref="OCZ5:OCZ6"/>
    <mergeCell ref="ODA5:ODA6"/>
    <mergeCell ref="ODB5:ODB6"/>
    <mergeCell ref="ODC5:ODC6"/>
    <mergeCell ref="ODD5:ODD6"/>
    <mergeCell ref="OCS5:OCS6"/>
    <mergeCell ref="OCT5:OCT6"/>
    <mergeCell ref="OCU5:OCU6"/>
    <mergeCell ref="OCV5:OCV6"/>
    <mergeCell ref="OCW5:OCW6"/>
    <mergeCell ref="OCX5:OCX6"/>
    <mergeCell ref="OCM5:OCM6"/>
    <mergeCell ref="OCN5:OCN6"/>
    <mergeCell ref="OCO5:OCO6"/>
    <mergeCell ref="OCP5:OCP6"/>
    <mergeCell ref="OCQ5:OCQ6"/>
    <mergeCell ref="OCR5:OCR6"/>
    <mergeCell ref="OCG5:OCG6"/>
    <mergeCell ref="OCH5:OCH6"/>
    <mergeCell ref="OCI5:OCI6"/>
    <mergeCell ref="OCJ5:OCJ6"/>
    <mergeCell ref="OCK5:OCK6"/>
    <mergeCell ref="OCL5:OCL6"/>
    <mergeCell ref="OCA5:OCA6"/>
    <mergeCell ref="OCB5:OCB6"/>
    <mergeCell ref="OCC5:OCC6"/>
    <mergeCell ref="OCD5:OCD6"/>
    <mergeCell ref="OCE5:OCE6"/>
    <mergeCell ref="OCF5:OCF6"/>
    <mergeCell ref="OBU5:OBU6"/>
    <mergeCell ref="OBV5:OBV6"/>
    <mergeCell ref="OBW5:OBW6"/>
    <mergeCell ref="OBX5:OBX6"/>
    <mergeCell ref="OBY5:OBY6"/>
    <mergeCell ref="OBZ5:OBZ6"/>
    <mergeCell ref="OBO5:OBO6"/>
    <mergeCell ref="OBP5:OBP6"/>
    <mergeCell ref="OBQ5:OBQ6"/>
    <mergeCell ref="OBR5:OBR6"/>
    <mergeCell ref="OBS5:OBS6"/>
    <mergeCell ref="OBT5:OBT6"/>
    <mergeCell ref="OBI5:OBI6"/>
    <mergeCell ref="OBJ5:OBJ6"/>
    <mergeCell ref="OBK5:OBK6"/>
    <mergeCell ref="OBL5:OBL6"/>
    <mergeCell ref="OBM5:OBM6"/>
    <mergeCell ref="OBN5:OBN6"/>
    <mergeCell ref="OBC5:OBC6"/>
    <mergeCell ref="OBD5:OBD6"/>
    <mergeCell ref="OBE5:OBE6"/>
    <mergeCell ref="OBF5:OBF6"/>
    <mergeCell ref="OBG5:OBG6"/>
    <mergeCell ref="OBH5:OBH6"/>
    <mergeCell ref="OAW5:OAW6"/>
    <mergeCell ref="OAX5:OAX6"/>
    <mergeCell ref="OAY5:OAY6"/>
    <mergeCell ref="OAZ5:OAZ6"/>
    <mergeCell ref="OBA5:OBA6"/>
    <mergeCell ref="OBB5:OBB6"/>
    <mergeCell ref="OAQ5:OAQ6"/>
    <mergeCell ref="OAR5:OAR6"/>
    <mergeCell ref="OAS5:OAS6"/>
    <mergeCell ref="OAT5:OAT6"/>
    <mergeCell ref="OAU5:OAU6"/>
    <mergeCell ref="OAV5:OAV6"/>
    <mergeCell ref="OAK5:OAK6"/>
    <mergeCell ref="OAL5:OAL6"/>
    <mergeCell ref="OAM5:OAM6"/>
    <mergeCell ref="OAN5:OAN6"/>
    <mergeCell ref="OAO5:OAO6"/>
    <mergeCell ref="OAP5:OAP6"/>
    <mergeCell ref="OAE5:OAE6"/>
    <mergeCell ref="OAF5:OAF6"/>
    <mergeCell ref="OAG5:OAG6"/>
    <mergeCell ref="OAH5:OAH6"/>
    <mergeCell ref="OAI5:OAI6"/>
    <mergeCell ref="OAJ5:OAJ6"/>
    <mergeCell ref="NZY5:NZY6"/>
    <mergeCell ref="NZZ5:NZZ6"/>
    <mergeCell ref="OAA5:OAA6"/>
    <mergeCell ref="OAB5:OAB6"/>
    <mergeCell ref="OAC5:OAC6"/>
    <mergeCell ref="OAD5:OAD6"/>
    <mergeCell ref="NZS5:NZS6"/>
    <mergeCell ref="NZT5:NZT6"/>
    <mergeCell ref="NZU5:NZU6"/>
    <mergeCell ref="NZV5:NZV6"/>
    <mergeCell ref="NZW5:NZW6"/>
    <mergeCell ref="NZX5:NZX6"/>
    <mergeCell ref="NZM5:NZM6"/>
    <mergeCell ref="NZN5:NZN6"/>
    <mergeCell ref="NZO5:NZO6"/>
    <mergeCell ref="NZP5:NZP6"/>
    <mergeCell ref="NZQ5:NZQ6"/>
    <mergeCell ref="NZR5:NZR6"/>
    <mergeCell ref="NZG5:NZG6"/>
    <mergeCell ref="NZH5:NZH6"/>
    <mergeCell ref="NZI5:NZI6"/>
    <mergeCell ref="NZJ5:NZJ6"/>
    <mergeCell ref="NZK5:NZK6"/>
    <mergeCell ref="NZL5:NZL6"/>
    <mergeCell ref="NZA5:NZA6"/>
    <mergeCell ref="NZB5:NZB6"/>
    <mergeCell ref="NZC5:NZC6"/>
    <mergeCell ref="NZD5:NZD6"/>
    <mergeCell ref="NZE5:NZE6"/>
    <mergeCell ref="NZF5:NZF6"/>
    <mergeCell ref="NYU5:NYU6"/>
    <mergeCell ref="NYV5:NYV6"/>
    <mergeCell ref="NYW5:NYW6"/>
    <mergeCell ref="NYX5:NYX6"/>
    <mergeCell ref="NYY5:NYY6"/>
    <mergeCell ref="NYZ5:NYZ6"/>
    <mergeCell ref="NYO5:NYO6"/>
    <mergeCell ref="NYP5:NYP6"/>
    <mergeCell ref="NYQ5:NYQ6"/>
    <mergeCell ref="NYR5:NYR6"/>
    <mergeCell ref="NYS5:NYS6"/>
    <mergeCell ref="NYT5:NYT6"/>
    <mergeCell ref="NYI5:NYI6"/>
    <mergeCell ref="NYJ5:NYJ6"/>
    <mergeCell ref="NYK5:NYK6"/>
    <mergeCell ref="NYL5:NYL6"/>
    <mergeCell ref="NYM5:NYM6"/>
    <mergeCell ref="NYN5:NYN6"/>
    <mergeCell ref="NYC5:NYC6"/>
    <mergeCell ref="NYD5:NYD6"/>
    <mergeCell ref="NYE5:NYE6"/>
    <mergeCell ref="NYF5:NYF6"/>
    <mergeCell ref="NYG5:NYG6"/>
    <mergeCell ref="NYH5:NYH6"/>
    <mergeCell ref="NXW5:NXW6"/>
    <mergeCell ref="NXX5:NXX6"/>
    <mergeCell ref="NXY5:NXY6"/>
    <mergeCell ref="NXZ5:NXZ6"/>
    <mergeCell ref="NYA5:NYA6"/>
    <mergeCell ref="NYB5:NYB6"/>
    <mergeCell ref="NXQ5:NXQ6"/>
    <mergeCell ref="NXR5:NXR6"/>
    <mergeCell ref="NXS5:NXS6"/>
    <mergeCell ref="NXT5:NXT6"/>
    <mergeCell ref="NXU5:NXU6"/>
    <mergeCell ref="NXV5:NXV6"/>
    <mergeCell ref="NXK5:NXK6"/>
    <mergeCell ref="NXL5:NXL6"/>
    <mergeCell ref="NXM5:NXM6"/>
    <mergeCell ref="NXN5:NXN6"/>
    <mergeCell ref="NXO5:NXO6"/>
    <mergeCell ref="NXP5:NXP6"/>
    <mergeCell ref="NXE5:NXE6"/>
    <mergeCell ref="NXF5:NXF6"/>
    <mergeCell ref="NXG5:NXG6"/>
    <mergeCell ref="NXH5:NXH6"/>
    <mergeCell ref="NXI5:NXI6"/>
    <mergeCell ref="NXJ5:NXJ6"/>
    <mergeCell ref="NWY5:NWY6"/>
    <mergeCell ref="NWZ5:NWZ6"/>
    <mergeCell ref="NXA5:NXA6"/>
    <mergeCell ref="NXB5:NXB6"/>
    <mergeCell ref="NXC5:NXC6"/>
    <mergeCell ref="NXD5:NXD6"/>
    <mergeCell ref="NWS5:NWS6"/>
    <mergeCell ref="NWT5:NWT6"/>
    <mergeCell ref="NWU5:NWU6"/>
    <mergeCell ref="NWV5:NWV6"/>
    <mergeCell ref="NWW5:NWW6"/>
    <mergeCell ref="NWX5:NWX6"/>
    <mergeCell ref="NWM5:NWM6"/>
    <mergeCell ref="NWN5:NWN6"/>
    <mergeCell ref="NWO5:NWO6"/>
    <mergeCell ref="NWP5:NWP6"/>
    <mergeCell ref="NWQ5:NWQ6"/>
    <mergeCell ref="NWR5:NWR6"/>
    <mergeCell ref="NWG5:NWG6"/>
    <mergeCell ref="NWH5:NWH6"/>
    <mergeCell ref="NWI5:NWI6"/>
    <mergeCell ref="NWJ5:NWJ6"/>
    <mergeCell ref="NWK5:NWK6"/>
    <mergeCell ref="NWL5:NWL6"/>
    <mergeCell ref="NWA5:NWA6"/>
    <mergeCell ref="NWB5:NWB6"/>
    <mergeCell ref="NWC5:NWC6"/>
    <mergeCell ref="NWD5:NWD6"/>
    <mergeCell ref="NWE5:NWE6"/>
    <mergeCell ref="NWF5:NWF6"/>
    <mergeCell ref="NVU5:NVU6"/>
    <mergeCell ref="NVV5:NVV6"/>
    <mergeCell ref="NVW5:NVW6"/>
    <mergeCell ref="NVX5:NVX6"/>
    <mergeCell ref="NVY5:NVY6"/>
    <mergeCell ref="NVZ5:NVZ6"/>
    <mergeCell ref="NVO5:NVO6"/>
    <mergeCell ref="NVP5:NVP6"/>
    <mergeCell ref="NVQ5:NVQ6"/>
    <mergeCell ref="NVR5:NVR6"/>
    <mergeCell ref="NVS5:NVS6"/>
    <mergeCell ref="NVT5:NVT6"/>
    <mergeCell ref="NVI5:NVI6"/>
    <mergeCell ref="NVJ5:NVJ6"/>
    <mergeCell ref="NVK5:NVK6"/>
    <mergeCell ref="NVL5:NVL6"/>
    <mergeCell ref="NVM5:NVM6"/>
    <mergeCell ref="NVN5:NVN6"/>
    <mergeCell ref="NVC5:NVC6"/>
    <mergeCell ref="NVD5:NVD6"/>
    <mergeCell ref="NVE5:NVE6"/>
    <mergeCell ref="NVF5:NVF6"/>
    <mergeCell ref="NVG5:NVG6"/>
    <mergeCell ref="NVH5:NVH6"/>
    <mergeCell ref="NUW5:NUW6"/>
    <mergeCell ref="NUX5:NUX6"/>
    <mergeCell ref="NUY5:NUY6"/>
    <mergeCell ref="NUZ5:NUZ6"/>
    <mergeCell ref="NVA5:NVA6"/>
    <mergeCell ref="NVB5:NVB6"/>
    <mergeCell ref="NUQ5:NUQ6"/>
    <mergeCell ref="NUR5:NUR6"/>
    <mergeCell ref="NUS5:NUS6"/>
    <mergeCell ref="NUT5:NUT6"/>
    <mergeCell ref="NUU5:NUU6"/>
    <mergeCell ref="NUV5:NUV6"/>
    <mergeCell ref="NUK5:NUK6"/>
    <mergeCell ref="NUL5:NUL6"/>
    <mergeCell ref="NUM5:NUM6"/>
    <mergeCell ref="NUN5:NUN6"/>
    <mergeCell ref="NUO5:NUO6"/>
    <mergeCell ref="NUP5:NUP6"/>
    <mergeCell ref="NUE5:NUE6"/>
    <mergeCell ref="NUF5:NUF6"/>
    <mergeCell ref="NUG5:NUG6"/>
    <mergeCell ref="NUH5:NUH6"/>
    <mergeCell ref="NUI5:NUI6"/>
    <mergeCell ref="NUJ5:NUJ6"/>
    <mergeCell ref="NTY5:NTY6"/>
    <mergeCell ref="NTZ5:NTZ6"/>
    <mergeCell ref="NUA5:NUA6"/>
    <mergeCell ref="NUB5:NUB6"/>
    <mergeCell ref="NUC5:NUC6"/>
    <mergeCell ref="NUD5:NUD6"/>
    <mergeCell ref="NTS5:NTS6"/>
    <mergeCell ref="NTT5:NTT6"/>
    <mergeCell ref="NTU5:NTU6"/>
    <mergeCell ref="NTV5:NTV6"/>
    <mergeCell ref="NTW5:NTW6"/>
    <mergeCell ref="NTX5:NTX6"/>
    <mergeCell ref="NTM5:NTM6"/>
    <mergeCell ref="NTN5:NTN6"/>
    <mergeCell ref="NTO5:NTO6"/>
    <mergeCell ref="NTP5:NTP6"/>
    <mergeCell ref="NTQ5:NTQ6"/>
    <mergeCell ref="NTR5:NTR6"/>
    <mergeCell ref="NTG5:NTG6"/>
    <mergeCell ref="NTH5:NTH6"/>
    <mergeCell ref="NTI5:NTI6"/>
    <mergeCell ref="NTJ5:NTJ6"/>
    <mergeCell ref="NTK5:NTK6"/>
    <mergeCell ref="NTL5:NTL6"/>
    <mergeCell ref="NTA5:NTA6"/>
    <mergeCell ref="NTB5:NTB6"/>
    <mergeCell ref="NTC5:NTC6"/>
    <mergeCell ref="NTD5:NTD6"/>
    <mergeCell ref="NTE5:NTE6"/>
    <mergeCell ref="NTF5:NTF6"/>
    <mergeCell ref="NSU5:NSU6"/>
    <mergeCell ref="NSV5:NSV6"/>
    <mergeCell ref="NSW5:NSW6"/>
    <mergeCell ref="NSX5:NSX6"/>
    <mergeCell ref="NSY5:NSY6"/>
    <mergeCell ref="NSZ5:NSZ6"/>
    <mergeCell ref="NSO5:NSO6"/>
    <mergeCell ref="NSP5:NSP6"/>
    <mergeCell ref="NSQ5:NSQ6"/>
    <mergeCell ref="NSR5:NSR6"/>
    <mergeCell ref="NSS5:NSS6"/>
    <mergeCell ref="NST5:NST6"/>
    <mergeCell ref="NSI5:NSI6"/>
    <mergeCell ref="NSJ5:NSJ6"/>
    <mergeCell ref="NSK5:NSK6"/>
    <mergeCell ref="NSL5:NSL6"/>
    <mergeCell ref="NSM5:NSM6"/>
    <mergeCell ref="NSN5:NSN6"/>
    <mergeCell ref="NSC5:NSC6"/>
    <mergeCell ref="NSD5:NSD6"/>
    <mergeCell ref="NSE5:NSE6"/>
    <mergeCell ref="NSF5:NSF6"/>
    <mergeCell ref="NSG5:NSG6"/>
    <mergeCell ref="NSH5:NSH6"/>
    <mergeCell ref="NRW5:NRW6"/>
    <mergeCell ref="NRX5:NRX6"/>
    <mergeCell ref="NRY5:NRY6"/>
    <mergeCell ref="NRZ5:NRZ6"/>
    <mergeCell ref="NSA5:NSA6"/>
    <mergeCell ref="NSB5:NSB6"/>
    <mergeCell ref="NRQ5:NRQ6"/>
    <mergeCell ref="NRR5:NRR6"/>
    <mergeCell ref="NRS5:NRS6"/>
    <mergeCell ref="NRT5:NRT6"/>
    <mergeCell ref="NRU5:NRU6"/>
    <mergeCell ref="NRV5:NRV6"/>
    <mergeCell ref="NRK5:NRK6"/>
    <mergeCell ref="NRL5:NRL6"/>
    <mergeCell ref="NRM5:NRM6"/>
    <mergeCell ref="NRN5:NRN6"/>
    <mergeCell ref="NRO5:NRO6"/>
    <mergeCell ref="NRP5:NRP6"/>
    <mergeCell ref="NRE5:NRE6"/>
    <mergeCell ref="NRF5:NRF6"/>
    <mergeCell ref="NRG5:NRG6"/>
    <mergeCell ref="NRH5:NRH6"/>
    <mergeCell ref="NRI5:NRI6"/>
    <mergeCell ref="NRJ5:NRJ6"/>
    <mergeCell ref="NQY5:NQY6"/>
    <mergeCell ref="NQZ5:NQZ6"/>
    <mergeCell ref="NRA5:NRA6"/>
    <mergeCell ref="NRB5:NRB6"/>
    <mergeCell ref="NRC5:NRC6"/>
    <mergeCell ref="NRD5:NRD6"/>
    <mergeCell ref="NQS5:NQS6"/>
    <mergeCell ref="NQT5:NQT6"/>
    <mergeCell ref="NQU5:NQU6"/>
    <mergeCell ref="NQV5:NQV6"/>
    <mergeCell ref="NQW5:NQW6"/>
    <mergeCell ref="NQX5:NQX6"/>
    <mergeCell ref="NQM5:NQM6"/>
    <mergeCell ref="NQN5:NQN6"/>
    <mergeCell ref="NQO5:NQO6"/>
    <mergeCell ref="NQP5:NQP6"/>
    <mergeCell ref="NQQ5:NQQ6"/>
    <mergeCell ref="NQR5:NQR6"/>
    <mergeCell ref="NQG5:NQG6"/>
    <mergeCell ref="NQH5:NQH6"/>
    <mergeCell ref="NQI5:NQI6"/>
    <mergeCell ref="NQJ5:NQJ6"/>
    <mergeCell ref="NQK5:NQK6"/>
    <mergeCell ref="NQL5:NQL6"/>
    <mergeCell ref="NQA5:NQA6"/>
    <mergeCell ref="NQB5:NQB6"/>
    <mergeCell ref="NQC5:NQC6"/>
    <mergeCell ref="NQD5:NQD6"/>
    <mergeCell ref="NQE5:NQE6"/>
    <mergeCell ref="NQF5:NQF6"/>
    <mergeCell ref="NPU5:NPU6"/>
    <mergeCell ref="NPV5:NPV6"/>
    <mergeCell ref="NPW5:NPW6"/>
    <mergeCell ref="NPX5:NPX6"/>
    <mergeCell ref="NPY5:NPY6"/>
    <mergeCell ref="NPZ5:NPZ6"/>
    <mergeCell ref="NPO5:NPO6"/>
    <mergeCell ref="NPP5:NPP6"/>
    <mergeCell ref="NPQ5:NPQ6"/>
    <mergeCell ref="NPR5:NPR6"/>
    <mergeCell ref="NPS5:NPS6"/>
    <mergeCell ref="NPT5:NPT6"/>
    <mergeCell ref="NPI5:NPI6"/>
    <mergeCell ref="NPJ5:NPJ6"/>
    <mergeCell ref="NPK5:NPK6"/>
    <mergeCell ref="NPL5:NPL6"/>
    <mergeCell ref="NPM5:NPM6"/>
    <mergeCell ref="NPN5:NPN6"/>
    <mergeCell ref="NPC5:NPC6"/>
    <mergeCell ref="NPD5:NPD6"/>
    <mergeCell ref="NPE5:NPE6"/>
    <mergeCell ref="NPF5:NPF6"/>
    <mergeCell ref="NPG5:NPG6"/>
    <mergeCell ref="NPH5:NPH6"/>
    <mergeCell ref="NOW5:NOW6"/>
    <mergeCell ref="NOX5:NOX6"/>
    <mergeCell ref="NOY5:NOY6"/>
    <mergeCell ref="NOZ5:NOZ6"/>
    <mergeCell ref="NPA5:NPA6"/>
    <mergeCell ref="NPB5:NPB6"/>
    <mergeCell ref="NOQ5:NOQ6"/>
    <mergeCell ref="NOR5:NOR6"/>
    <mergeCell ref="NOS5:NOS6"/>
    <mergeCell ref="NOT5:NOT6"/>
    <mergeCell ref="NOU5:NOU6"/>
    <mergeCell ref="NOV5:NOV6"/>
    <mergeCell ref="NOK5:NOK6"/>
    <mergeCell ref="NOL5:NOL6"/>
    <mergeCell ref="NOM5:NOM6"/>
    <mergeCell ref="NON5:NON6"/>
    <mergeCell ref="NOO5:NOO6"/>
    <mergeCell ref="NOP5:NOP6"/>
    <mergeCell ref="NOE5:NOE6"/>
    <mergeCell ref="NOF5:NOF6"/>
    <mergeCell ref="NOG5:NOG6"/>
    <mergeCell ref="NOH5:NOH6"/>
    <mergeCell ref="NOI5:NOI6"/>
    <mergeCell ref="NOJ5:NOJ6"/>
    <mergeCell ref="NNY5:NNY6"/>
    <mergeCell ref="NNZ5:NNZ6"/>
    <mergeCell ref="NOA5:NOA6"/>
    <mergeCell ref="NOB5:NOB6"/>
    <mergeCell ref="NOC5:NOC6"/>
    <mergeCell ref="NOD5:NOD6"/>
    <mergeCell ref="NNS5:NNS6"/>
    <mergeCell ref="NNT5:NNT6"/>
    <mergeCell ref="NNU5:NNU6"/>
    <mergeCell ref="NNV5:NNV6"/>
    <mergeCell ref="NNW5:NNW6"/>
    <mergeCell ref="NNX5:NNX6"/>
    <mergeCell ref="NNM5:NNM6"/>
    <mergeCell ref="NNN5:NNN6"/>
    <mergeCell ref="NNO5:NNO6"/>
    <mergeCell ref="NNP5:NNP6"/>
    <mergeCell ref="NNQ5:NNQ6"/>
    <mergeCell ref="NNR5:NNR6"/>
    <mergeCell ref="NNG5:NNG6"/>
    <mergeCell ref="NNH5:NNH6"/>
    <mergeCell ref="NNI5:NNI6"/>
    <mergeCell ref="NNJ5:NNJ6"/>
    <mergeCell ref="NNK5:NNK6"/>
    <mergeCell ref="NNL5:NNL6"/>
    <mergeCell ref="NNA5:NNA6"/>
    <mergeCell ref="NNB5:NNB6"/>
    <mergeCell ref="NNC5:NNC6"/>
    <mergeCell ref="NND5:NND6"/>
    <mergeCell ref="NNE5:NNE6"/>
    <mergeCell ref="NNF5:NNF6"/>
    <mergeCell ref="NMU5:NMU6"/>
    <mergeCell ref="NMV5:NMV6"/>
    <mergeCell ref="NMW5:NMW6"/>
    <mergeCell ref="NMX5:NMX6"/>
    <mergeCell ref="NMY5:NMY6"/>
    <mergeCell ref="NMZ5:NMZ6"/>
    <mergeCell ref="NMO5:NMO6"/>
    <mergeCell ref="NMP5:NMP6"/>
    <mergeCell ref="NMQ5:NMQ6"/>
    <mergeCell ref="NMR5:NMR6"/>
    <mergeCell ref="NMS5:NMS6"/>
    <mergeCell ref="NMT5:NMT6"/>
    <mergeCell ref="NMI5:NMI6"/>
    <mergeCell ref="NMJ5:NMJ6"/>
    <mergeCell ref="NMK5:NMK6"/>
    <mergeCell ref="NML5:NML6"/>
    <mergeCell ref="NMM5:NMM6"/>
    <mergeCell ref="NMN5:NMN6"/>
    <mergeCell ref="NMC5:NMC6"/>
    <mergeCell ref="NMD5:NMD6"/>
    <mergeCell ref="NME5:NME6"/>
    <mergeCell ref="NMF5:NMF6"/>
    <mergeCell ref="NMG5:NMG6"/>
    <mergeCell ref="NMH5:NMH6"/>
    <mergeCell ref="NLW5:NLW6"/>
    <mergeCell ref="NLX5:NLX6"/>
    <mergeCell ref="NLY5:NLY6"/>
    <mergeCell ref="NLZ5:NLZ6"/>
    <mergeCell ref="NMA5:NMA6"/>
    <mergeCell ref="NMB5:NMB6"/>
    <mergeCell ref="NLQ5:NLQ6"/>
    <mergeCell ref="NLR5:NLR6"/>
    <mergeCell ref="NLS5:NLS6"/>
    <mergeCell ref="NLT5:NLT6"/>
    <mergeCell ref="NLU5:NLU6"/>
    <mergeCell ref="NLV5:NLV6"/>
    <mergeCell ref="NLK5:NLK6"/>
    <mergeCell ref="NLL5:NLL6"/>
    <mergeCell ref="NLM5:NLM6"/>
    <mergeCell ref="NLN5:NLN6"/>
    <mergeCell ref="NLO5:NLO6"/>
    <mergeCell ref="NLP5:NLP6"/>
    <mergeCell ref="NLE5:NLE6"/>
    <mergeCell ref="NLF5:NLF6"/>
    <mergeCell ref="NLG5:NLG6"/>
    <mergeCell ref="NLH5:NLH6"/>
    <mergeCell ref="NLI5:NLI6"/>
    <mergeCell ref="NLJ5:NLJ6"/>
    <mergeCell ref="NKY5:NKY6"/>
    <mergeCell ref="NKZ5:NKZ6"/>
    <mergeCell ref="NLA5:NLA6"/>
    <mergeCell ref="NLB5:NLB6"/>
    <mergeCell ref="NLC5:NLC6"/>
    <mergeCell ref="NLD5:NLD6"/>
    <mergeCell ref="NKS5:NKS6"/>
    <mergeCell ref="NKT5:NKT6"/>
    <mergeCell ref="NKU5:NKU6"/>
    <mergeCell ref="NKV5:NKV6"/>
    <mergeCell ref="NKW5:NKW6"/>
    <mergeCell ref="NKX5:NKX6"/>
    <mergeCell ref="NKM5:NKM6"/>
    <mergeCell ref="NKN5:NKN6"/>
    <mergeCell ref="NKO5:NKO6"/>
    <mergeCell ref="NKP5:NKP6"/>
    <mergeCell ref="NKQ5:NKQ6"/>
    <mergeCell ref="NKR5:NKR6"/>
    <mergeCell ref="NKG5:NKG6"/>
    <mergeCell ref="NKH5:NKH6"/>
    <mergeCell ref="NKI5:NKI6"/>
    <mergeCell ref="NKJ5:NKJ6"/>
    <mergeCell ref="NKK5:NKK6"/>
    <mergeCell ref="NKL5:NKL6"/>
    <mergeCell ref="NKA5:NKA6"/>
    <mergeCell ref="NKB5:NKB6"/>
    <mergeCell ref="NKC5:NKC6"/>
    <mergeCell ref="NKD5:NKD6"/>
    <mergeCell ref="NKE5:NKE6"/>
    <mergeCell ref="NKF5:NKF6"/>
    <mergeCell ref="NJU5:NJU6"/>
    <mergeCell ref="NJV5:NJV6"/>
    <mergeCell ref="NJW5:NJW6"/>
    <mergeCell ref="NJX5:NJX6"/>
    <mergeCell ref="NJY5:NJY6"/>
    <mergeCell ref="NJZ5:NJZ6"/>
    <mergeCell ref="NJO5:NJO6"/>
    <mergeCell ref="NJP5:NJP6"/>
    <mergeCell ref="NJQ5:NJQ6"/>
    <mergeCell ref="NJR5:NJR6"/>
    <mergeCell ref="NJS5:NJS6"/>
    <mergeCell ref="NJT5:NJT6"/>
    <mergeCell ref="NJI5:NJI6"/>
    <mergeCell ref="NJJ5:NJJ6"/>
    <mergeCell ref="NJK5:NJK6"/>
    <mergeCell ref="NJL5:NJL6"/>
    <mergeCell ref="NJM5:NJM6"/>
    <mergeCell ref="NJN5:NJN6"/>
    <mergeCell ref="NJC5:NJC6"/>
    <mergeCell ref="NJD5:NJD6"/>
    <mergeCell ref="NJE5:NJE6"/>
    <mergeCell ref="NJF5:NJF6"/>
    <mergeCell ref="NJG5:NJG6"/>
    <mergeCell ref="NJH5:NJH6"/>
    <mergeCell ref="NIW5:NIW6"/>
    <mergeCell ref="NIX5:NIX6"/>
    <mergeCell ref="NIY5:NIY6"/>
    <mergeCell ref="NIZ5:NIZ6"/>
    <mergeCell ref="NJA5:NJA6"/>
    <mergeCell ref="NJB5:NJB6"/>
    <mergeCell ref="NIQ5:NIQ6"/>
    <mergeCell ref="NIR5:NIR6"/>
    <mergeCell ref="NIS5:NIS6"/>
    <mergeCell ref="NIT5:NIT6"/>
    <mergeCell ref="NIU5:NIU6"/>
    <mergeCell ref="NIV5:NIV6"/>
    <mergeCell ref="NIK5:NIK6"/>
    <mergeCell ref="NIL5:NIL6"/>
    <mergeCell ref="NIM5:NIM6"/>
    <mergeCell ref="NIN5:NIN6"/>
    <mergeCell ref="NIO5:NIO6"/>
    <mergeCell ref="NIP5:NIP6"/>
    <mergeCell ref="NIE5:NIE6"/>
    <mergeCell ref="NIF5:NIF6"/>
    <mergeCell ref="NIG5:NIG6"/>
    <mergeCell ref="NIH5:NIH6"/>
    <mergeCell ref="NII5:NII6"/>
    <mergeCell ref="NIJ5:NIJ6"/>
    <mergeCell ref="NHY5:NHY6"/>
    <mergeCell ref="NHZ5:NHZ6"/>
    <mergeCell ref="NIA5:NIA6"/>
    <mergeCell ref="NIB5:NIB6"/>
    <mergeCell ref="NIC5:NIC6"/>
    <mergeCell ref="NID5:NID6"/>
    <mergeCell ref="NHS5:NHS6"/>
    <mergeCell ref="NHT5:NHT6"/>
    <mergeCell ref="NHU5:NHU6"/>
    <mergeCell ref="NHV5:NHV6"/>
    <mergeCell ref="NHW5:NHW6"/>
    <mergeCell ref="NHX5:NHX6"/>
    <mergeCell ref="NHM5:NHM6"/>
    <mergeCell ref="NHN5:NHN6"/>
    <mergeCell ref="NHO5:NHO6"/>
    <mergeCell ref="NHP5:NHP6"/>
    <mergeCell ref="NHQ5:NHQ6"/>
    <mergeCell ref="NHR5:NHR6"/>
    <mergeCell ref="NHG5:NHG6"/>
    <mergeCell ref="NHH5:NHH6"/>
    <mergeCell ref="NHI5:NHI6"/>
    <mergeCell ref="NHJ5:NHJ6"/>
    <mergeCell ref="NHK5:NHK6"/>
    <mergeCell ref="NHL5:NHL6"/>
    <mergeCell ref="NHA5:NHA6"/>
    <mergeCell ref="NHB5:NHB6"/>
    <mergeCell ref="NHC5:NHC6"/>
    <mergeCell ref="NHD5:NHD6"/>
    <mergeCell ref="NHE5:NHE6"/>
    <mergeCell ref="NHF5:NHF6"/>
    <mergeCell ref="NGU5:NGU6"/>
    <mergeCell ref="NGV5:NGV6"/>
    <mergeCell ref="NGW5:NGW6"/>
    <mergeCell ref="NGX5:NGX6"/>
    <mergeCell ref="NGY5:NGY6"/>
    <mergeCell ref="NGZ5:NGZ6"/>
    <mergeCell ref="NGO5:NGO6"/>
    <mergeCell ref="NGP5:NGP6"/>
    <mergeCell ref="NGQ5:NGQ6"/>
    <mergeCell ref="NGR5:NGR6"/>
    <mergeCell ref="NGS5:NGS6"/>
    <mergeCell ref="NGT5:NGT6"/>
    <mergeCell ref="NGI5:NGI6"/>
    <mergeCell ref="NGJ5:NGJ6"/>
    <mergeCell ref="NGK5:NGK6"/>
    <mergeCell ref="NGL5:NGL6"/>
    <mergeCell ref="NGM5:NGM6"/>
    <mergeCell ref="NGN5:NGN6"/>
    <mergeCell ref="NGC5:NGC6"/>
    <mergeCell ref="NGD5:NGD6"/>
    <mergeCell ref="NGE5:NGE6"/>
    <mergeCell ref="NGF5:NGF6"/>
    <mergeCell ref="NGG5:NGG6"/>
    <mergeCell ref="NGH5:NGH6"/>
    <mergeCell ref="NFW5:NFW6"/>
    <mergeCell ref="NFX5:NFX6"/>
    <mergeCell ref="NFY5:NFY6"/>
    <mergeCell ref="NFZ5:NFZ6"/>
    <mergeCell ref="NGA5:NGA6"/>
    <mergeCell ref="NGB5:NGB6"/>
    <mergeCell ref="NFQ5:NFQ6"/>
    <mergeCell ref="NFR5:NFR6"/>
    <mergeCell ref="NFS5:NFS6"/>
    <mergeCell ref="NFT5:NFT6"/>
    <mergeCell ref="NFU5:NFU6"/>
    <mergeCell ref="NFV5:NFV6"/>
    <mergeCell ref="NFK5:NFK6"/>
    <mergeCell ref="NFL5:NFL6"/>
    <mergeCell ref="NFM5:NFM6"/>
    <mergeCell ref="NFN5:NFN6"/>
    <mergeCell ref="NFO5:NFO6"/>
    <mergeCell ref="NFP5:NFP6"/>
    <mergeCell ref="NFE5:NFE6"/>
    <mergeCell ref="NFF5:NFF6"/>
    <mergeCell ref="NFG5:NFG6"/>
    <mergeCell ref="NFH5:NFH6"/>
    <mergeCell ref="NFI5:NFI6"/>
    <mergeCell ref="NFJ5:NFJ6"/>
    <mergeCell ref="NEY5:NEY6"/>
    <mergeCell ref="NEZ5:NEZ6"/>
    <mergeCell ref="NFA5:NFA6"/>
    <mergeCell ref="NFB5:NFB6"/>
    <mergeCell ref="NFC5:NFC6"/>
    <mergeCell ref="NFD5:NFD6"/>
    <mergeCell ref="NES5:NES6"/>
    <mergeCell ref="NET5:NET6"/>
    <mergeCell ref="NEU5:NEU6"/>
    <mergeCell ref="NEV5:NEV6"/>
    <mergeCell ref="NEW5:NEW6"/>
    <mergeCell ref="NEX5:NEX6"/>
    <mergeCell ref="NEM5:NEM6"/>
    <mergeCell ref="NEN5:NEN6"/>
    <mergeCell ref="NEO5:NEO6"/>
    <mergeCell ref="NEP5:NEP6"/>
    <mergeCell ref="NEQ5:NEQ6"/>
    <mergeCell ref="NER5:NER6"/>
    <mergeCell ref="NEG5:NEG6"/>
    <mergeCell ref="NEH5:NEH6"/>
    <mergeCell ref="NEI5:NEI6"/>
    <mergeCell ref="NEJ5:NEJ6"/>
    <mergeCell ref="NEK5:NEK6"/>
    <mergeCell ref="NEL5:NEL6"/>
    <mergeCell ref="NEA5:NEA6"/>
    <mergeCell ref="NEB5:NEB6"/>
    <mergeCell ref="NEC5:NEC6"/>
    <mergeCell ref="NED5:NED6"/>
    <mergeCell ref="NEE5:NEE6"/>
    <mergeCell ref="NEF5:NEF6"/>
    <mergeCell ref="NDU5:NDU6"/>
    <mergeCell ref="NDV5:NDV6"/>
    <mergeCell ref="NDW5:NDW6"/>
    <mergeCell ref="NDX5:NDX6"/>
    <mergeCell ref="NDY5:NDY6"/>
    <mergeCell ref="NDZ5:NDZ6"/>
    <mergeCell ref="NDO5:NDO6"/>
    <mergeCell ref="NDP5:NDP6"/>
    <mergeCell ref="NDQ5:NDQ6"/>
    <mergeCell ref="NDR5:NDR6"/>
    <mergeCell ref="NDS5:NDS6"/>
    <mergeCell ref="NDT5:NDT6"/>
    <mergeCell ref="NDI5:NDI6"/>
    <mergeCell ref="NDJ5:NDJ6"/>
    <mergeCell ref="NDK5:NDK6"/>
    <mergeCell ref="NDL5:NDL6"/>
    <mergeCell ref="NDM5:NDM6"/>
    <mergeCell ref="NDN5:NDN6"/>
    <mergeCell ref="NDC5:NDC6"/>
    <mergeCell ref="NDD5:NDD6"/>
    <mergeCell ref="NDE5:NDE6"/>
    <mergeCell ref="NDF5:NDF6"/>
    <mergeCell ref="NDG5:NDG6"/>
    <mergeCell ref="NDH5:NDH6"/>
    <mergeCell ref="NCW5:NCW6"/>
    <mergeCell ref="NCX5:NCX6"/>
    <mergeCell ref="NCY5:NCY6"/>
    <mergeCell ref="NCZ5:NCZ6"/>
    <mergeCell ref="NDA5:NDA6"/>
    <mergeCell ref="NDB5:NDB6"/>
    <mergeCell ref="NCQ5:NCQ6"/>
    <mergeCell ref="NCR5:NCR6"/>
    <mergeCell ref="NCS5:NCS6"/>
    <mergeCell ref="NCT5:NCT6"/>
    <mergeCell ref="NCU5:NCU6"/>
    <mergeCell ref="NCV5:NCV6"/>
    <mergeCell ref="NCK5:NCK6"/>
    <mergeCell ref="NCL5:NCL6"/>
    <mergeCell ref="NCM5:NCM6"/>
    <mergeCell ref="NCN5:NCN6"/>
    <mergeCell ref="NCO5:NCO6"/>
    <mergeCell ref="NCP5:NCP6"/>
    <mergeCell ref="NCE5:NCE6"/>
    <mergeCell ref="NCF5:NCF6"/>
    <mergeCell ref="NCG5:NCG6"/>
    <mergeCell ref="NCH5:NCH6"/>
    <mergeCell ref="NCI5:NCI6"/>
    <mergeCell ref="NCJ5:NCJ6"/>
    <mergeCell ref="NBY5:NBY6"/>
    <mergeCell ref="NBZ5:NBZ6"/>
    <mergeCell ref="NCA5:NCA6"/>
    <mergeCell ref="NCB5:NCB6"/>
    <mergeCell ref="NCC5:NCC6"/>
    <mergeCell ref="NCD5:NCD6"/>
    <mergeCell ref="NBS5:NBS6"/>
    <mergeCell ref="NBT5:NBT6"/>
    <mergeCell ref="NBU5:NBU6"/>
    <mergeCell ref="NBV5:NBV6"/>
    <mergeCell ref="NBW5:NBW6"/>
    <mergeCell ref="NBX5:NBX6"/>
    <mergeCell ref="NBM5:NBM6"/>
    <mergeCell ref="NBN5:NBN6"/>
    <mergeCell ref="NBO5:NBO6"/>
    <mergeCell ref="NBP5:NBP6"/>
    <mergeCell ref="NBQ5:NBQ6"/>
    <mergeCell ref="NBR5:NBR6"/>
    <mergeCell ref="NBG5:NBG6"/>
    <mergeCell ref="NBH5:NBH6"/>
    <mergeCell ref="NBI5:NBI6"/>
    <mergeCell ref="NBJ5:NBJ6"/>
    <mergeCell ref="NBK5:NBK6"/>
    <mergeCell ref="NBL5:NBL6"/>
    <mergeCell ref="NBA5:NBA6"/>
    <mergeCell ref="NBB5:NBB6"/>
    <mergeCell ref="NBC5:NBC6"/>
    <mergeCell ref="NBD5:NBD6"/>
    <mergeCell ref="NBE5:NBE6"/>
    <mergeCell ref="NBF5:NBF6"/>
    <mergeCell ref="NAU5:NAU6"/>
    <mergeCell ref="NAV5:NAV6"/>
    <mergeCell ref="NAW5:NAW6"/>
    <mergeCell ref="NAX5:NAX6"/>
    <mergeCell ref="NAY5:NAY6"/>
    <mergeCell ref="NAZ5:NAZ6"/>
    <mergeCell ref="NAO5:NAO6"/>
    <mergeCell ref="NAP5:NAP6"/>
    <mergeCell ref="NAQ5:NAQ6"/>
    <mergeCell ref="NAR5:NAR6"/>
    <mergeCell ref="NAS5:NAS6"/>
    <mergeCell ref="NAT5:NAT6"/>
    <mergeCell ref="NAI5:NAI6"/>
    <mergeCell ref="NAJ5:NAJ6"/>
    <mergeCell ref="NAK5:NAK6"/>
    <mergeCell ref="NAL5:NAL6"/>
    <mergeCell ref="NAM5:NAM6"/>
    <mergeCell ref="NAN5:NAN6"/>
    <mergeCell ref="NAC5:NAC6"/>
    <mergeCell ref="NAD5:NAD6"/>
    <mergeCell ref="NAE5:NAE6"/>
    <mergeCell ref="NAF5:NAF6"/>
    <mergeCell ref="NAG5:NAG6"/>
    <mergeCell ref="NAH5:NAH6"/>
    <mergeCell ref="MZW5:MZW6"/>
    <mergeCell ref="MZX5:MZX6"/>
    <mergeCell ref="MZY5:MZY6"/>
    <mergeCell ref="MZZ5:MZZ6"/>
    <mergeCell ref="NAA5:NAA6"/>
    <mergeCell ref="NAB5:NAB6"/>
    <mergeCell ref="MZQ5:MZQ6"/>
    <mergeCell ref="MZR5:MZR6"/>
    <mergeCell ref="MZS5:MZS6"/>
    <mergeCell ref="MZT5:MZT6"/>
    <mergeCell ref="MZU5:MZU6"/>
    <mergeCell ref="MZV5:MZV6"/>
    <mergeCell ref="MZK5:MZK6"/>
    <mergeCell ref="MZL5:MZL6"/>
    <mergeCell ref="MZM5:MZM6"/>
    <mergeCell ref="MZN5:MZN6"/>
    <mergeCell ref="MZO5:MZO6"/>
    <mergeCell ref="MZP5:MZP6"/>
    <mergeCell ref="MZE5:MZE6"/>
    <mergeCell ref="MZF5:MZF6"/>
    <mergeCell ref="MZG5:MZG6"/>
    <mergeCell ref="MZH5:MZH6"/>
    <mergeCell ref="MZI5:MZI6"/>
    <mergeCell ref="MZJ5:MZJ6"/>
    <mergeCell ref="MYY5:MYY6"/>
    <mergeCell ref="MYZ5:MYZ6"/>
    <mergeCell ref="MZA5:MZA6"/>
    <mergeCell ref="MZB5:MZB6"/>
    <mergeCell ref="MZC5:MZC6"/>
    <mergeCell ref="MZD5:MZD6"/>
    <mergeCell ref="MYS5:MYS6"/>
    <mergeCell ref="MYT5:MYT6"/>
    <mergeCell ref="MYU5:MYU6"/>
    <mergeCell ref="MYV5:MYV6"/>
    <mergeCell ref="MYW5:MYW6"/>
    <mergeCell ref="MYX5:MYX6"/>
    <mergeCell ref="MYM5:MYM6"/>
    <mergeCell ref="MYN5:MYN6"/>
    <mergeCell ref="MYO5:MYO6"/>
    <mergeCell ref="MYP5:MYP6"/>
    <mergeCell ref="MYQ5:MYQ6"/>
    <mergeCell ref="MYR5:MYR6"/>
    <mergeCell ref="MYG5:MYG6"/>
    <mergeCell ref="MYH5:MYH6"/>
    <mergeCell ref="MYI5:MYI6"/>
    <mergeCell ref="MYJ5:MYJ6"/>
    <mergeCell ref="MYK5:MYK6"/>
    <mergeCell ref="MYL5:MYL6"/>
    <mergeCell ref="MYA5:MYA6"/>
    <mergeCell ref="MYB5:MYB6"/>
    <mergeCell ref="MYC5:MYC6"/>
    <mergeCell ref="MYD5:MYD6"/>
    <mergeCell ref="MYE5:MYE6"/>
    <mergeCell ref="MYF5:MYF6"/>
    <mergeCell ref="MXU5:MXU6"/>
    <mergeCell ref="MXV5:MXV6"/>
    <mergeCell ref="MXW5:MXW6"/>
    <mergeCell ref="MXX5:MXX6"/>
    <mergeCell ref="MXY5:MXY6"/>
    <mergeCell ref="MXZ5:MXZ6"/>
    <mergeCell ref="MXO5:MXO6"/>
    <mergeCell ref="MXP5:MXP6"/>
    <mergeCell ref="MXQ5:MXQ6"/>
    <mergeCell ref="MXR5:MXR6"/>
    <mergeCell ref="MXS5:MXS6"/>
    <mergeCell ref="MXT5:MXT6"/>
    <mergeCell ref="MXI5:MXI6"/>
    <mergeCell ref="MXJ5:MXJ6"/>
    <mergeCell ref="MXK5:MXK6"/>
    <mergeCell ref="MXL5:MXL6"/>
    <mergeCell ref="MXM5:MXM6"/>
    <mergeCell ref="MXN5:MXN6"/>
    <mergeCell ref="MXC5:MXC6"/>
    <mergeCell ref="MXD5:MXD6"/>
    <mergeCell ref="MXE5:MXE6"/>
    <mergeCell ref="MXF5:MXF6"/>
    <mergeCell ref="MXG5:MXG6"/>
    <mergeCell ref="MXH5:MXH6"/>
    <mergeCell ref="MWW5:MWW6"/>
    <mergeCell ref="MWX5:MWX6"/>
    <mergeCell ref="MWY5:MWY6"/>
    <mergeCell ref="MWZ5:MWZ6"/>
    <mergeCell ref="MXA5:MXA6"/>
    <mergeCell ref="MXB5:MXB6"/>
    <mergeCell ref="MWQ5:MWQ6"/>
    <mergeCell ref="MWR5:MWR6"/>
    <mergeCell ref="MWS5:MWS6"/>
    <mergeCell ref="MWT5:MWT6"/>
    <mergeCell ref="MWU5:MWU6"/>
    <mergeCell ref="MWV5:MWV6"/>
    <mergeCell ref="MWK5:MWK6"/>
    <mergeCell ref="MWL5:MWL6"/>
    <mergeCell ref="MWM5:MWM6"/>
    <mergeCell ref="MWN5:MWN6"/>
    <mergeCell ref="MWO5:MWO6"/>
    <mergeCell ref="MWP5:MWP6"/>
    <mergeCell ref="MWE5:MWE6"/>
    <mergeCell ref="MWF5:MWF6"/>
    <mergeCell ref="MWG5:MWG6"/>
    <mergeCell ref="MWH5:MWH6"/>
    <mergeCell ref="MWI5:MWI6"/>
    <mergeCell ref="MWJ5:MWJ6"/>
    <mergeCell ref="MVY5:MVY6"/>
    <mergeCell ref="MVZ5:MVZ6"/>
    <mergeCell ref="MWA5:MWA6"/>
    <mergeCell ref="MWB5:MWB6"/>
    <mergeCell ref="MWC5:MWC6"/>
    <mergeCell ref="MWD5:MWD6"/>
    <mergeCell ref="MVS5:MVS6"/>
    <mergeCell ref="MVT5:MVT6"/>
    <mergeCell ref="MVU5:MVU6"/>
    <mergeCell ref="MVV5:MVV6"/>
    <mergeCell ref="MVW5:MVW6"/>
    <mergeCell ref="MVX5:MVX6"/>
    <mergeCell ref="MVM5:MVM6"/>
    <mergeCell ref="MVN5:MVN6"/>
    <mergeCell ref="MVO5:MVO6"/>
    <mergeCell ref="MVP5:MVP6"/>
    <mergeCell ref="MVQ5:MVQ6"/>
    <mergeCell ref="MVR5:MVR6"/>
    <mergeCell ref="MVG5:MVG6"/>
    <mergeCell ref="MVH5:MVH6"/>
    <mergeCell ref="MVI5:MVI6"/>
    <mergeCell ref="MVJ5:MVJ6"/>
    <mergeCell ref="MVK5:MVK6"/>
    <mergeCell ref="MVL5:MVL6"/>
    <mergeCell ref="MVA5:MVA6"/>
    <mergeCell ref="MVB5:MVB6"/>
    <mergeCell ref="MVC5:MVC6"/>
    <mergeCell ref="MVD5:MVD6"/>
    <mergeCell ref="MVE5:MVE6"/>
    <mergeCell ref="MVF5:MVF6"/>
    <mergeCell ref="MUU5:MUU6"/>
    <mergeCell ref="MUV5:MUV6"/>
    <mergeCell ref="MUW5:MUW6"/>
    <mergeCell ref="MUX5:MUX6"/>
    <mergeCell ref="MUY5:MUY6"/>
    <mergeCell ref="MUZ5:MUZ6"/>
    <mergeCell ref="MUO5:MUO6"/>
    <mergeCell ref="MUP5:MUP6"/>
    <mergeCell ref="MUQ5:MUQ6"/>
    <mergeCell ref="MUR5:MUR6"/>
    <mergeCell ref="MUS5:MUS6"/>
    <mergeCell ref="MUT5:MUT6"/>
    <mergeCell ref="MUI5:MUI6"/>
    <mergeCell ref="MUJ5:MUJ6"/>
    <mergeCell ref="MUK5:MUK6"/>
    <mergeCell ref="MUL5:MUL6"/>
    <mergeCell ref="MUM5:MUM6"/>
    <mergeCell ref="MUN5:MUN6"/>
    <mergeCell ref="MUC5:MUC6"/>
    <mergeCell ref="MUD5:MUD6"/>
    <mergeCell ref="MUE5:MUE6"/>
    <mergeCell ref="MUF5:MUF6"/>
    <mergeCell ref="MUG5:MUG6"/>
    <mergeCell ref="MUH5:MUH6"/>
    <mergeCell ref="MTW5:MTW6"/>
    <mergeCell ref="MTX5:MTX6"/>
    <mergeCell ref="MTY5:MTY6"/>
    <mergeCell ref="MTZ5:MTZ6"/>
    <mergeCell ref="MUA5:MUA6"/>
    <mergeCell ref="MUB5:MUB6"/>
    <mergeCell ref="MTQ5:MTQ6"/>
    <mergeCell ref="MTR5:MTR6"/>
    <mergeCell ref="MTS5:MTS6"/>
    <mergeCell ref="MTT5:MTT6"/>
    <mergeCell ref="MTU5:MTU6"/>
    <mergeCell ref="MTV5:MTV6"/>
    <mergeCell ref="MTK5:MTK6"/>
    <mergeCell ref="MTL5:MTL6"/>
    <mergeCell ref="MTM5:MTM6"/>
    <mergeCell ref="MTN5:MTN6"/>
    <mergeCell ref="MTO5:MTO6"/>
    <mergeCell ref="MTP5:MTP6"/>
    <mergeCell ref="MTE5:MTE6"/>
    <mergeCell ref="MTF5:MTF6"/>
    <mergeCell ref="MTG5:MTG6"/>
    <mergeCell ref="MTH5:MTH6"/>
    <mergeCell ref="MTI5:MTI6"/>
    <mergeCell ref="MTJ5:MTJ6"/>
    <mergeCell ref="MSY5:MSY6"/>
    <mergeCell ref="MSZ5:MSZ6"/>
    <mergeCell ref="MTA5:MTA6"/>
    <mergeCell ref="MTB5:MTB6"/>
    <mergeCell ref="MTC5:MTC6"/>
    <mergeCell ref="MTD5:MTD6"/>
    <mergeCell ref="MSS5:MSS6"/>
    <mergeCell ref="MST5:MST6"/>
    <mergeCell ref="MSU5:MSU6"/>
    <mergeCell ref="MSV5:MSV6"/>
    <mergeCell ref="MSW5:MSW6"/>
    <mergeCell ref="MSX5:MSX6"/>
    <mergeCell ref="MSM5:MSM6"/>
    <mergeCell ref="MSN5:MSN6"/>
    <mergeCell ref="MSO5:MSO6"/>
    <mergeCell ref="MSP5:MSP6"/>
    <mergeCell ref="MSQ5:MSQ6"/>
    <mergeCell ref="MSR5:MSR6"/>
    <mergeCell ref="MSG5:MSG6"/>
    <mergeCell ref="MSH5:MSH6"/>
    <mergeCell ref="MSI5:MSI6"/>
    <mergeCell ref="MSJ5:MSJ6"/>
    <mergeCell ref="MSK5:MSK6"/>
    <mergeCell ref="MSL5:MSL6"/>
    <mergeCell ref="MSA5:MSA6"/>
    <mergeCell ref="MSB5:MSB6"/>
    <mergeCell ref="MSC5:MSC6"/>
    <mergeCell ref="MSD5:MSD6"/>
    <mergeCell ref="MSE5:MSE6"/>
    <mergeCell ref="MSF5:MSF6"/>
    <mergeCell ref="MRU5:MRU6"/>
    <mergeCell ref="MRV5:MRV6"/>
    <mergeCell ref="MRW5:MRW6"/>
    <mergeCell ref="MRX5:MRX6"/>
    <mergeCell ref="MRY5:MRY6"/>
    <mergeCell ref="MRZ5:MRZ6"/>
    <mergeCell ref="MRO5:MRO6"/>
    <mergeCell ref="MRP5:MRP6"/>
    <mergeCell ref="MRQ5:MRQ6"/>
    <mergeCell ref="MRR5:MRR6"/>
    <mergeCell ref="MRS5:MRS6"/>
    <mergeCell ref="MRT5:MRT6"/>
    <mergeCell ref="MRI5:MRI6"/>
    <mergeCell ref="MRJ5:MRJ6"/>
    <mergeCell ref="MRK5:MRK6"/>
    <mergeCell ref="MRL5:MRL6"/>
    <mergeCell ref="MRM5:MRM6"/>
    <mergeCell ref="MRN5:MRN6"/>
    <mergeCell ref="MRC5:MRC6"/>
    <mergeCell ref="MRD5:MRD6"/>
    <mergeCell ref="MRE5:MRE6"/>
    <mergeCell ref="MRF5:MRF6"/>
    <mergeCell ref="MRG5:MRG6"/>
    <mergeCell ref="MRH5:MRH6"/>
    <mergeCell ref="MQW5:MQW6"/>
    <mergeCell ref="MQX5:MQX6"/>
    <mergeCell ref="MQY5:MQY6"/>
    <mergeCell ref="MQZ5:MQZ6"/>
    <mergeCell ref="MRA5:MRA6"/>
    <mergeCell ref="MRB5:MRB6"/>
    <mergeCell ref="MQQ5:MQQ6"/>
    <mergeCell ref="MQR5:MQR6"/>
    <mergeCell ref="MQS5:MQS6"/>
    <mergeCell ref="MQT5:MQT6"/>
    <mergeCell ref="MQU5:MQU6"/>
    <mergeCell ref="MQV5:MQV6"/>
    <mergeCell ref="MQK5:MQK6"/>
    <mergeCell ref="MQL5:MQL6"/>
    <mergeCell ref="MQM5:MQM6"/>
    <mergeCell ref="MQN5:MQN6"/>
    <mergeCell ref="MQO5:MQO6"/>
    <mergeCell ref="MQP5:MQP6"/>
    <mergeCell ref="MQE5:MQE6"/>
    <mergeCell ref="MQF5:MQF6"/>
    <mergeCell ref="MQG5:MQG6"/>
    <mergeCell ref="MQH5:MQH6"/>
    <mergeCell ref="MQI5:MQI6"/>
    <mergeCell ref="MQJ5:MQJ6"/>
    <mergeCell ref="MPY5:MPY6"/>
    <mergeCell ref="MPZ5:MPZ6"/>
    <mergeCell ref="MQA5:MQA6"/>
    <mergeCell ref="MQB5:MQB6"/>
    <mergeCell ref="MQC5:MQC6"/>
    <mergeCell ref="MQD5:MQD6"/>
    <mergeCell ref="MPS5:MPS6"/>
    <mergeCell ref="MPT5:MPT6"/>
    <mergeCell ref="MPU5:MPU6"/>
    <mergeCell ref="MPV5:MPV6"/>
    <mergeCell ref="MPW5:MPW6"/>
    <mergeCell ref="MPX5:MPX6"/>
    <mergeCell ref="MPM5:MPM6"/>
    <mergeCell ref="MPN5:MPN6"/>
    <mergeCell ref="MPO5:MPO6"/>
    <mergeCell ref="MPP5:MPP6"/>
    <mergeCell ref="MPQ5:MPQ6"/>
    <mergeCell ref="MPR5:MPR6"/>
    <mergeCell ref="MPG5:MPG6"/>
    <mergeCell ref="MPH5:MPH6"/>
    <mergeCell ref="MPI5:MPI6"/>
    <mergeCell ref="MPJ5:MPJ6"/>
    <mergeCell ref="MPK5:MPK6"/>
    <mergeCell ref="MPL5:MPL6"/>
    <mergeCell ref="MPA5:MPA6"/>
    <mergeCell ref="MPB5:MPB6"/>
    <mergeCell ref="MPC5:MPC6"/>
    <mergeCell ref="MPD5:MPD6"/>
    <mergeCell ref="MPE5:MPE6"/>
    <mergeCell ref="MPF5:MPF6"/>
    <mergeCell ref="MOU5:MOU6"/>
    <mergeCell ref="MOV5:MOV6"/>
    <mergeCell ref="MOW5:MOW6"/>
    <mergeCell ref="MOX5:MOX6"/>
    <mergeCell ref="MOY5:MOY6"/>
    <mergeCell ref="MOZ5:MOZ6"/>
    <mergeCell ref="MOO5:MOO6"/>
    <mergeCell ref="MOP5:MOP6"/>
    <mergeCell ref="MOQ5:MOQ6"/>
    <mergeCell ref="MOR5:MOR6"/>
    <mergeCell ref="MOS5:MOS6"/>
    <mergeCell ref="MOT5:MOT6"/>
    <mergeCell ref="MOI5:MOI6"/>
    <mergeCell ref="MOJ5:MOJ6"/>
    <mergeCell ref="MOK5:MOK6"/>
    <mergeCell ref="MOL5:MOL6"/>
    <mergeCell ref="MOM5:MOM6"/>
    <mergeCell ref="MON5:MON6"/>
    <mergeCell ref="MOC5:MOC6"/>
    <mergeCell ref="MOD5:MOD6"/>
    <mergeCell ref="MOE5:MOE6"/>
    <mergeCell ref="MOF5:MOF6"/>
    <mergeCell ref="MOG5:MOG6"/>
    <mergeCell ref="MOH5:MOH6"/>
    <mergeCell ref="MNW5:MNW6"/>
    <mergeCell ref="MNX5:MNX6"/>
    <mergeCell ref="MNY5:MNY6"/>
    <mergeCell ref="MNZ5:MNZ6"/>
    <mergeCell ref="MOA5:MOA6"/>
    <mergeCell ref="MOB5:MOB6"/>
    <mergeCell ref="MNQ5:MNQ6"/>
    <mergeCell ref="MNR5:MNR6"/>
    <mergeCell ref="MNS5:MNS6"/>
    <mergeCell ref="MNT5:MNT6"/>
    <mergeCell ref="MNU5:MNU6"/>
    <mergeCell ref="MNV5:MNV6"/>
    <mergeCell ref="MNK5:MNK6"/>
    <mergeCell ref="MNL5:MNL6"/>
    <mergeCell ref="MNM5:MNM6"/>
    <mergeCell ref="MNN5:MNN6"/>
    <mergeCell ref="MNO5:MNO6"/>
    <mergeCell ref="MNP5:MNP6"/>
    <mergeCell ref="MNE5:MNE6"/>
    <mergeCell ref="MNF5:MNF6"/>
    <mergeCell ref="MNG5:MNG6"/>
    <mergeCell ref="MNH5:MNH6"/>
    <mergeCell ref="MNI5:MNI6"/>
    <mergeCell ref="MNJ5:MNJ6"/>
    <mergeCell ref="MMY5:MMY6"/>
    <mergeCell ref="MMZ5:MMZ6"/>
    <mergeCell ref="MNA5:MNA6"/>
    <mergeCell ref="MNB5:MNB6"/>
    <mergeCell ref="MNC5:MNC6"/>
    <mergeCell ref="MND5:MND6"/>
    <mergeCell ref="MMS5:MMS6"/>
    <mergeCell ref="MMT5:MMT6"/>
    <mergeCell ref="MMU5:MMU6"/>
    <mergeCell ref="MMV5:MMV6"/>
    <mergeCell ref="MMW5:MMW6"/>
    <mergeCell ref="MMX5:MMX6"/>
    <mergeCell ref="MMM5:MMM6"/>
    <mergeCell ref="MMN5:MMN6"/>
    <mergeCell ref="MMO5:MMO6"/>
    <mergeCell ref="MMP5:MMP6"/>
    <mergeCell ref="MMQ5:MMQ6"/>
    <mergeCell ref="MMR5:MMR6"/>
    <mergeCell ref="MMG5:MMG6"/>
    <mergeCell ref="MMH5:MMH6"/>
    <mergeCell ref="MMI5:MMI6"/>
    <mergeCell ref="MMJ5:MMJ6"/>
    <mergeCell ref="MMK5:MMK6"/>
    <mergeCell ref="MML5:MML6"/>
    <mergeCell ref="MMA5:MMA6"/>
    <mergeCell ref="MMB5:MMB6"/>
    <mergeCell ref="MMC5:MMC6"/>
    <mergeCell ref="MMD5:MMD6"/>
    <mergeCell ref="MME5:MME6"/>
    <mergeCell ref="MMF5:MMF6"/>
    <mergeCell ref="MLU5:MLU6"/>
    <mergeCell ref="MLV5:MLV6"/>
    <mergeCell ref="MLW5:MLW6"/>
    <mergeCell ref="MLX5:MLX6"/>
    <mergeCell ref="MLY5:MLY6"/>
    <mergeCell ref="MLZ5:MLZ6"/>
    <mergeCell ref="MLO5:MLO6"/>
    <mergeCell ref="MLP5:MLP6"/>
    <mergeCell ref="MLQ5:MLQ6"/>
    <mergeCell ref="MLR5:MLR6"/>
    <mergeCell ref="MLS5:MLS6"/>
    <mergeCell ref="MLT5:MLT6"/>
    <mergeCell ref="MLI5:MLI6"/>
    <mergeCell ref="MLJ5:MLJ6"/>
    <mergeCell ref="MLK5:MLK6"/>
    <mergeCell ref="MLL5:MLL6"/>
    <mergeCell ref="MLM5:MLM6"/>
    <mergeCell ref="MLN5:MLN6"/>
    <mergeCell ref="MLC5:MLC6"/>
    <mergeCell ref="MLD5:MLD6"/>
    <mergeCell ref="MLE5:MLE6"/>
    <mergeCell ref="MLF5:MLF6"/>
    <mergeCell ref="MLG5:MLG6"/>
    <mergeCell ref="MLH5:MLH6"/>
    <mergeCell ref="MKW5:MKW6"/>
    <mergeCell ref="MKX5:MKX6"/>
    <mergeCell ref="MKY5:MKY6"/>
    <mergeCell ref="MKZ5:MKZ6"/>
    <mergeCell ref="MLA5:MLA6"/>
    <mergeCell ref="MLB5:MLB6"/>
    <mergeCell ref="MKQ5:MKQ6"/>
    <mergeCell ref="MKR5:MKR6"/>
    <mergeCell ref="MKS5:MKS6"/>
    <mergeCell ref="MKT5:MKT6"/>
    <mergeCell ref="MKU5:MKU6"/>
    <mergeCell ref="MKV5:MKV6"/>
    <mergeCell ref="MKK5:MKK6"/>
    <mergeCell ref="MKL5:MKL6"/>
    <mergeCell ref="MKM5:MKM6"/>
    <mergeCell ref="MKN5:MKN6"/>
    <mergeCell ref="MKO5:MKO6"/>
    <mergeCell ref="MKP5:MKP6"/>
    <mergeCell ref="MKE5:MKE6"/>
    <mergeCell ref="MKF5:MKF6"/>
    <mergeCell ref="MKG5:MKG6"/>
    <mergeCell ref="MKH5:MKH6"/>
    <mergeCell ref="MKI5:MKI6"/>
    <mergeCell ref="MKJ5:MKJ6"/>
    <mergeCell ref="MJY5:MJY6"/>
    <mergeCell ref="MJZ5:MJZ6"/>
    <mergeCell ref="MKA5:MKA6"/>
    <mergeCell ref="MKB5:MKB6"/>
    <mergeCell ref="MKC5:MKC6"/>
    <mergeCell ref="MKD5:MKD6"/>
    <mergeCell ref="MJS5:MJS6"/>
    <mergeCell ref="MJT5:MJT6"/>
    <mergeCell ref="MJU5:MJU6"/>
    <mergeCell ref="MJV5:MJV6"/>
    <mergeCell ref="MJW5:MJW6"/>
    <mergeCell ref="MJX5:MJX6"/>
    <mergeCell ref="MJM5:MJM6"/>
    <mergeCell ref="MJN5:MJN6"/>
    <mergeCell ref="MJO5:MJO6"/>
    <mergeCell ref="MJP5:MJP6"/>
    <mergeCell ref="MJQ5:MJQ6"/>
    <mergeCell ref="MJR5:MJR6"/>
    <mergeCell ref="MJG5:MJG6"/>
    <mergeCell ref="MJH5:MJH6"/>
    <mergeCell ref="MJI5:MJI6"/>
    <mergeCell ref="MJJ5:MJJ6"/>
    <mergeCell ref="MJK5:MJK6"/>
    <mergeCell ref="MJL5:MJL6"/>
    <mergeCell ref="MJA5:MJA6"/>
    <mergeCell ref="MJB5:MJB6"/>
    <mergeCell ref="MJC5:MJC6"/>
    <mergeCell ref="MJD5:MJD6"/>
    <mergeCell ref="MJE5:MJE6"/>
    <mergeCell ref="MJF5:MJF6"/>
    <mergeCell ref="MIU5:MIU6"/>
    <mergeCell ref="MIV5:MIV6"/>
    <mergeCell ref="MIW5:MIW6"/>
    <mergeCell ref="MIX5:MIX6"/>
    <mergeCell ref="MIY5:MIY6"/>
    <mergeCell ref="MIZ5:MIZ6"/>
    <mergeCell ref="MIO5:MIO6"/>
    <mergeCell ref="MIP5:MIP6"/>
    <mergeCell ref="MIQ5:MIQ6"/>
    <mergeCell ref="MIR5:MIR6"/>
    <mergeCell ref="MIS5:MIS6"/>
    <mergeCell ref="MIT5:MIT6"/>
    <mergeCell ref="MII5:MII6"/>
    <mergeCell ref="MIJ5:MIJ6"/>
    <mergeCell ref="MIK5:MIK6"/>
    <mergeCell ref="MIL5:MIL6"/>
    <mergeCell ref="MIM5:MIM6"/>
    <mergeCell ref="MIN5:MIN6"/>
    <mergeCell ref="MIC5:MIC6"/>
    <mergeCell ref="MID5:MID6"/>
    <mergeCell ref="MIE5:MIE6"/>
    <mergeCell ref="MIF5:MIF6"/>
    <mergeCell ref="MIG5:MIG6"/>
    <mergeCell ref="MIH5:MIH6"/>
    <mergeCell ref="MHW5:MHW6"/>
    <mergeCell ref="MHX5:MHX6"/>
    <mergeCell ref="MHY5:MHY6"/>
    <mergeCell ref="MHZ5:MHZ6"/>
    <mergeCell ref="MIA5:MIA6"/>
    <mergeCell ref="MIB5:MIB6"/>
    <mergeCell ref="MHQ5:MHQ6"/>
    <mergeCell ref="MHR5:MHR6"/>
    <mergeCell ref="MHS5:MHS6"/>
    <mergeCell ref="MHT5:MHT6"/>
    <mergeCell ref="MHU5:MHU6"/>
    <mergeCell ref="MHV5:MHV6"/>
    <mergeCell ref="MHK5:MHK6"/>
    <mergeCell ref="MHL5:MHL6"/>
    <mergeCell ref="MHM5:MHM6"/>
    <mergeCell ref="MHN5:MHN6"/>
    <mergeCell ref="MHO5:MHO6"/>
    <mergeCell ref="MHP5:MHP6"/>
    <mergeCell ref="MHE5:MHE6"/>
    <mergeCell ref="MHF5:MHF6"/>
    <mergeCell ref="MHG5:MHG6"/>
    <mergeCell ref="MHH5:MHH6"/>
    <mergeCell ref="MHI5:MHI6"/>
    <mergeCell ref="MHJ5:MHJ6"/>
    <mergeCell ref="MGY5:MGY6"/>
    <mergeCell ref="MGZ5:MGZ6"/>
    <mergeCell ref="MHA5:MHA6"/>
    <mergeCell ref="MHB5:MHB6"/>
    <mergeCell ref="MHC5:MHC6"/>
    <mergeCell ref="MHD5:MHD6"/>
    <mergeCell ref="MGS5:MGS6"/>
    <mergeCell ref="MGT5:MGT6"/>
    <mergeCell ref="MGU5:MGU6"/>
    <mergeCell ref="MGV5:MGV6"/>
    <mergeCell ref="MGW5:MGW6"/>
    <mergeCell ref="MGX5:MGX6"/>
    <mergeCell ref="MGM5:MGM6"/>
    <mergeCell ref="MGN5:MGN6"/>
    <mergeCell ref="MGO5:MGO6"/>
    <mergeCell ref="MGP5:MGP6"/>
    <mergeCell ref="MGQ5:MGQ6"/>
    <mergeCell ref="MGR5:MGR6"/>
    <mergeCell ref="MGG5:MGG6"/>
    <mergeCell ref="MGH5:MGH6"/>
    <mergeCell ref="MGI5:MGI6"/>
    <mergeCell ref="MGJ5:MGJ6"/>
    <mergeCell ref="MGK5:MGK6"/>
    <mergeCell ref="MGL5:MGL6"/>
    <mergeCell ref="MGA5:MGA6"/>
    <mergeCell ref="MGB5:MGB6"/>
    <mergeCell ref="MGC5:MGC6"/>
    <mergeCell ref="MGD5:MGD6"/>
    <mergeCell ref="MGE5:MGE6"/>
    <mergeCell ref="MGF5:MGF6"/>
    <mergeCell ref="MFU5:MFU6"/>
    <mergeCell ref="MFV5:MFV6"/>
    <mergeCell ref="MFW5:MFW6"/>
    <mergeCell ref="MFX5:MFX6"/>
    <mergeCell ref="MFY5:MFY6"/>
    <mergeCell ref="MFZ5:MFZ6"/>
    <mergeCell ref="MFO5:MFO6"/>
    <mergeCell ref="MFP5:MFP6"/>
    <mergeCell ref="MFQ5:MFQ6"/>
    <mergeCell ref="MFR5:MFR6"/>
    <mergeCell ref="MFS5:MFS6"/>
    <mergeCell ref="MFT5:MFT6"/>
    <mergeCell ref="MFI5:MFI6"/>
    <mergeCell ref="MFJ5:MFJ6"/>
    <mergeCell ref="MFK5:MFK6"/>
    <mergeCell ref="MFL5:MFL6"/>
    <mergeCell ref="MFM5:MFM6"/>
    <mergeCell ref="MFN5:MFN6"/>
    <mergeCell ref="MFC5:MFC6"/>
    <mergeCell ref="MFD5:MFD6"/>
    <mergeCell ref="MFE5:MFE6"/>
    <mergeCell ref="MFF5:MFF6"/>
    <mergeCell ref="MFG5:MFG6"/>
    <mergeCell ref="MFH5:MFH6"/>
    <mergeCell ref="MEW5:MEW6"/>
    <mergeCell ref="MEX5:MEX6"/>
    <mergeCell ref="MEY5:MEY6"/>
    <mergeCell ref="MEZ5:MEZ6"/>
    <mergeCell ref="MFA5:MFA6"/>
    <mergeCell ref="MFB5:MFB6"/>
    <mergeCell ref="MEQ5:MEQ6"/>
    <mergeCell ref="MER5:MER6"/>
    <mergeCell ref="MES5:MES6"/>
    <mergeCell ref="MET5:MET6"/>
    <mergeCell ref="MEU5:MEU6"/>
    <mergeCell ref="MEV5:MEV6"/>
    <mergeCell ref="MEK5:MEK6"/>
    <mergeCell ref="MEL5:MEL6"/>
    <mergeCell ref="MEM5:MEM6"/>
    <mergeCell ref="MEN5:MEN6"/>
    <mergeCell ref="MEO5:MEO6"/>
    <mergeCell ref="MEP5:MEP6"/>
    <mergeCell ref="MEE5:MEE6"/>
    <mergeCell ref="MEF5:MEF6"/>
    <mergeCell ref="MEG5:MEG6"/>
    <mergeCell ref="MEH5:MEH6"/>
    <mergeCell ref="MEI5:MEI6"/>
    <mergeCell ref="MEJ5:MEJ6"/>
    <mergeCell ref="MDY5:MDY6"/>
    <mergeCell ref="MDZ5:MDZ6"/>
    <mergeCell ref="MEA5:MEA6"/>
    <mergeCell ref="MEB5:MEB6"/>
    <mergeCell ref="MEC5:MEC6"/>
    <mergeCell ref="MED5:MED6"/>
    <mergeCell ref="MDS5:MDS6"/>
    <mergeCell ref="MDT5:MDT6"/>
    <mergeCell ref="MDU5:MDU6"/>
    <mergeCell ref="MDV5:MDV6"/>
    <mergeCell ref="MDW5:MDW6"/>
    <mergeCell ref="MDX5:MDX6"/>
    <mergeCell ref="MDM5:MDM6"/>
    <mergeCell ref="MDN5:MDN6"/>
    <mergeCell ref="MDO5:MDO6"/>
    <mergeCell ref="MDP5:MDP6"/>
    <mergeCell ref="MDQ5:MDQ6"/>
    <mergeCell ref="MDR5:MDR6"/>
    <mergeCell ref="MDG5:MDG6"/>
    <mergeCell ref="MDH5:MDH6"/>
    <mergeCell ref="MDI5:MDI6"/>
    <mergeCell ref="MDJ5:MDJ6"/>
    <mergeCell ref="MDK5:MDK6"/>
    <mergeCell ref="MDL5:MDL6"/>
    <mergeCell ref="MDA5:MDA6"/>
    <mergeCell ref="MDB5:MDB6"/>
    <mergeCell ref="MDC5:MDC6"/>
    <mergeCell ref="MDD5:MDD6"/>
    <mergeCell ref="MDE5:MDE6"/>
    <mergeCell ref="MDF5:MDF6"/>
    <mergeCell ref="MCU5:MCU6"/>
    <mergeCell ref="MCV5:MCV6"/>
    <mergeCell ref="MCW5:MCW6"/>
    <mergeCell ref="MCX5:MCX6"/>
    <mergeCell ref="MCY5:MCY6"/>
    <mergeCell ref="MCZ5:MCZ6"/>
    <mergeCell ref="MCO5:MCO6"/>
    <mergeCell ref="MCP5:MCP6"/>
    <mergeCell ref="MCQ5:MCQ6"/>
    <mergeCell ref="MCR5:MCR6"/>
    <mergeCell ref="MCS5:MCS6"/>
    <mergeCell ref="MCT5:MCT6"/>
    <mergeCell ref="MCI5:MCI6"/>
    <mergeCell ref="MCJ5:MCJ6"/>
    <mergeCell ref="MCK5:MCK6"/>
    <mergeCell ref="MCL5:MCL6"/>
    <mergeCell ref="MCM5:MCM6"/>
    <mergeCell ref="MCN5:MCN6"/>
    <mergeCell ref="MCC5:MCC6"/>
    <mergeCell ref="MCD5:MCD6"/>
    <mergeCell ref="MCE5:MCE6"/>
    <mergeCell ref="MCF5:MCF6"/>
    <mergeCell ref="MCG5:MCG6"/>
    <mergeCell ref="MCH5:MCH6"/>
    <mergeCell ref="MBW5:MBW6"/>
    <mergeCell ref="MBX5:MBX6"/>
    <mergeCell ref="MBY5:MBY6"/>
    <mergeCell ref="MBZ5:MBZ6"/>
    <mergeCell ref="MCA5:MCA6"/>
    <mergeCell ref="MCB5:MCB6"/>
    <mergeCell ref="MBQ5:MBQ6"/>
    <mergeCell ref="MBR5:MBR6"/>
    <mergeCell ref="MBS5:MBS6"/>
    <mergeCell ref="MBT5:MBT6"/>
    <mergeCell ref="MBU5:MBU6"/>
    <mergeCell ref="MBV5:MBV6"/>
    <mergeCell ref="MBK5:MBK6"/>
    <mergeCell ref="MBL5:MBL6"/>
    <mergeCell ref="MBM5:MBM6"/>
    <mergeCell ref="MBN5:MBN6"/>
    <mergeCell ref="MBO5:MBO6"/>
    <mergeCell ref="MBP5:MBP6"/>
    <mergeCell ref="MBE5:MBE6"/>
    <mergeCell ref="MBF5:MBF6"/>
    <mergeCell ref="MBG5:MBG6"/>
    <mergeCell ref="MBH5:MBH6"/>
    <mergeCell ref="MBI5:MBI6"/>
    <mergeCell ref="MBJ5:MBJ6"/>
    <mergeCell ref="MAY5:MAY6"/>
    <mergeCell ref="MAZ5:MAZ6"/>
    <mergeCell ref="MBA5:MBA6"/>
    <mergeCell ref="MBB5:MBB6"/>
    <mergeCell ref="MBC5:MBC6"/>
    <mergeCell ref="MBD5:MBD6"/>
    <mergeCell ref="MAS5:MAS6"/>
    <mergeCell ref="MAT5:MAT6"/>
    <mergeCell ref="MAU5:MAU6"/>
    <mergeCell ref="MAV5:MAV6"/>
    <mergeCell ref="MAW5:MAW6"/>
    <mergeCell ref="MAX5:MAX6"/>
    <mergeCell ref="MAM5:MAM6"/>
    <mergeCell ref="MAN5:MAN6"/>
    <mergeCell ref="MAO5:MAO6"/>
    <mergeCell ref="MAP5:MAP6"/>
    <mergeCell ref="MAQ5:MAQ6"/>
    <mergeCell ref="MAR5:MAR6"/>
    <mergeCell ref="MAG5:MAG6"/>
    <mergeCell ref="MAH5:MAH6"/>
    <mergeCell ref="MAI5:MAI6"/>
    <mergeCell ref="MAJ5:MAJ6"/>
    <mergeCell ref="MAK5:MAK6"/>
    <mergeCell ref="MAL5:MAL6"/>
    <mergeCell ref="MAA5:MAA6"/>
    <mergeCell ref="MAB5:MAB6"/>
    <mergeCell ref="MAC5:MAC6"/>
    <mergeCell ref="MAD5:MAD6"/>
    <mergeCell ref="MAE5:MAE6"/>
    <mergeCell ref="MAF5:MAF6"/>
    <mergeCell ref="LZU5:LZU6"/>
    <mergeCell ref="LZV5:LZV6"/>
    <mergeCell ref="LZW5:LZW6"/>
    <mergeCell ref="LZX5:LZX6"/>
    <mergeCell ref="LZY5:LZY6"/>
    <mergeCell ref="LZZ5:LZZ6"/>
    <mergeCell ref="LZO5:LZO6"/>
    <mergeCell ref="LZP5:LZP6"/>
    <mergeCell ref="LZQ5:LZQ6"/>
    <mergeCell ref="LZR5:LZR6"/>
    <mergeCell ref="LZS5:LZS6"/>
    <mergeCell ref="LZT5:LZT6"/>
    <mergeCell ref="LZI5:LZI6"/>
    <mergeCell ref="LZJ5:LZJ6"/>
    <mergeCell ref="LZK5:LZK6"/>
    <mergeCell ref="LZL5:LZL6"/>
    <mergeCell ref="LZM5:LZM6"/>
    <mergeCell ref="LZN5:LZN6"/>
    <mergeCell ref="LZC5:LZC6"/>
    <mergeCell ref="LZD5:LZD6"/>
    <mergeCell ref="LZE5:LZE6"/>
    <mergeCell ref="LZF5:LZF6"/>
    <mergeCell ref="LZG5:LZG6"/>
    <mergeCell ref="LZH5:LZH6"/>
    <mergeCell ref="LYW5:LYW6"/>
    <mergeCell ref="LYX5:LYX6"/>
    <mergeCell ref="LYY5:LYY6"/>
    <mergeCell ref="LYZ5:LYZ6"/>
    <mergeCell ref="LZA5:LZA6"/>
    <mergeCell ref="LZB5:LZB6"/>
    <mergeCell ref="LYQ5:LYQ6"/>
    <mergeCell ref="LYR5:LYR6"/>
    <mergeCell ref="LYS5:LYS6"/>
    <mergeCell ref="LYT5:LYT6"/>
    <mergeCell ref="LYU5:LYU6"/>
    <mergeCell ref="LYV5:LYV6"/>
    <mergeCell ref="LYK5:LYK6"/>
    <mergeCell ref="LYL5:LYL6"/>
    <mergeCell ref="LYM5:LYM6"/>
    <mergeCell ref="LYN5:LYN6"/>
    <mergeCell ref="LYO5:LYO6"/>
    <mergeCell ref="LYP5:LYP6"/>
    <mergeCell ref="LYE5:LYE6"/>
    <mergeCell ref="LYF5:LYF6"/>
    <mergeCell ref="LYG5:LYG6"/>
    <mergeCell ref="LYH5:LYH6"/>
    <mergeCell ref="LYI5:LYI6"/>
    <mergeCell ref="LYJ5:LYJ6"/>
    <mergeCell ref="LXY5:LXY6"/>
    <mergeCell ref="LXZ5:LXZ6"/>
    <mergeCell ref="LYA5:LYA6"/>
    <mergeCell ref="LYB5:LYB6"/>
    <mergeCell ref="LYC5:LYC6"/>
    <mergeCell ref="LYD5:LYD6"/>
    <mergeCell ref="LXS5:LXS6"/>
    <mergeCell ref="LXT5:LXT6"/>
    <mergeCell ref="LXU5:LXU6"/>
    <mergeCell ref="LXV5:LXV6"/>
    <mergeCell ref="LXW5:LXW6"/>
    <mergeCell ref="LXX5:LXX6"/>
    <mergeCell ref="LXM5:LXM6"/>
    <mergeCell ref="LXN5:LXN6"/>
    <mergeCell ref="LXO5:LXO6"/>
    <mergeCell ref="LXP5:LXP6"/>
    <mergeCell ref="LXQ5:LXQ6"/>
    <mergeCell ref="LXR5:LXR6"/>
    <mergeCell ref="LXG5:LXG6"/>
    <mergeCell ref="LXH5:LXH6"/>
    <mergeCell ref="LXI5:LXI6"/>
    <mergeCell ref="LXJ5:LXJ6"/>
    <mergeCell ref="LXK5:LXK6"/>
    <mergeCell ref="LXL5:LXL6"/>
    <mergeCell ref="LXA5:LXA6"/>
    <mergeCell ref="LXB5:LXB6"/>
    <mergeCell ref="LXC5:LXC6"/>
    <mergeCell ref="LXD5:LXD6"/>
    <mergeCell ref="LXE5:LXE6"/>
    <mergeCell ref="LXF5:LXF6"/>
    <mergeCell ref="LWU5:LWU6"/>
    <mergeCell ref="LWV5:LWV6"/>
    <mergeCell ref="LWW5:LWW6"/>
    <mergeCell ref="LWX5:LWX6"/>
    <mergeCell ref="LWY5:LWY6"/>
    <mergeCell ref="LWZ5:LWZ6"/>
    <mergeCell ref="LWO5:LWO6"/>
    <mergeCell ref="LWP5:LWP6"/>
    <mergeCell ref="LWQ5:LWQ6"/>
    <mergeCell ref="LWR5:LWR6"/>
    <mergeCell ref="LWS5:LWS6"/>
    <mergeCell ref="LWT5:LWT6"/>
    <mergeCell ref="LWI5:LWI6"/>
    <mergeCell ref="LWJ5:LWJ6"/>
    <mergeCell ref="LWK5:LWK6"/>
    <mergeCell ref="LWL5:LWL6"/>
    <mergeCell ref="LWM5:LWM6"/>
    <mergeCell ref="LWN5:LWN6"/>
    <mergeCell ref="LWC5:LWC6"/>
    <mergeCell ref="LWD5:LWD6"/>
    <mergeCell ref="LWE5:LWE6"/>
    <mergeCell ref="LWF5:LWF6"/>
    <mergeCell ref="LWG5:LWG6"/>
    <mergeCell ref="LWH5:LWH6"/>
    <mergeCell ref="LVW5:LVW6"/>
    <mergeCell ref="LVX5:LVX6"/>
    <mergeCell ref="LVY5:LVY6"/>
    <mergeCell ref="LVZ5:LVZ6"/>
    <mergeCell ref="LWA5:LWA6"/>
    <mergeCell ref="LWB5:LWB6"/>
    <mergeCell ref="LVQ5:LVQ6"/>
    <mergeCell ref="LVR5:LVR6"/>
    <mergeCell ref="LVS5:LVS6"/>
    <mergeCell ref="LVT5:LVT6"/>
    <mergeCell ref="LVU5:LVU6"/>
    <mergeCell ref="LVV5:LVV6"/>
    <mergeCell ref="LVK5:LVK6"/>
    <mergeCell ref="LVL5:LVL6"/>
    <mergeCell ref="LVM5:LVM6"/>
    <mergeCell ref="LVN5:LVN6"/>
    <mergeCell ref="LVO5:LVO6"/>
    <mergeCell ref="LVP5:LVP6"/>
    <mergeCell ref="LVE5:LVE6"/>
    <mergeCell ref="LVF5:LVF6"/>
    <mergeCell ref="LVG5:LVG6"/>
    <mergeCell ref="LVH5:LVH6"/>
    <mergeCell ref="LVI5:LVI6"/>
    <mergeCell ref="LVJ5:LVJ6"/>
    <mergeCell ref="LUY5:LUY6"/>
    <mergeCell ref="LUZ5:LUZ6"/>
    <mergeCell ref="LVA5:LVA6"/>
    <mergeCell ref="LVB5:LVB6"/>
    <mergeCell ref="LVC5:LVC6"/>
    <mergeCell ref="LVD5:LVD6"/>
    <mergeCell ref="LUS5:LUS6"/>
    <mergeCell ref="LUT5:LUT6"/>
    <mergeCell ref="LUU5:LUU6"/>
    <mergeCell ref="LUV5:LUV6"/>
    <mergeCell ref="LUW5:LUW6"/>
    <mergeCell ref="LUX5:LUX6"/>
    <mergeCell ref="LUM5:LUM6"/>
    <mergeCell ref="LUN5:LUN6"/>
    <mergeCell ref="LUO5:LUO6"/>
    <mergeCell ref="LUP5:LUP6"/>
    <mergeCell ref="LUQ5:LUQ6"/>
    <mergeCell ref="LUR5:LUR6"/>
    <mergeCell ref="LUG5:LUG6"/>
    <mergeCell ref="LUH5:LUH6"/>
    <mergeCell ref="LUI5:LUI6"/>
    <mergeCell ref="LUJ5:LUJ6"/>
    <mergeCell ref="LUK5:LUK6"/>
    <mergeCell ref="LUL5:LUL6"/>
    <mergeCell ref="LUA5:LUA6"/>
    <mergeCell ref="LUB5:LUB6"/>
    <mergeCell ref="LUC5:LUC6"/>
    <mergeCell ref="LUD5:LUD6"/>
    <mergeCell ref="LUE5:LUE6"/>
    <mergeCell ref="LUF5:LUF6"/>
    <mergeCell ref="LTU5:LTU6"/>
    <mergeCell ref="LTV5:LTV6"/>
    <mergeCell ref="LTW5:LTW6"/>
    <mergeCell ref="LTX5:LTX6"/>
    <mergeCell ref="LTY5:LTY6"/>
    <mergeCell ref="LTZ5:LTZ6"/>
    <mergeCell ref="LTO5:LTO6"/>
    <mergeCell ref="LTP5:LTP6"/>
    <mergeCell ref="LTQ5:LTQ6"/>
    <mergeCell ref="LTR5:LTR6"/>
    <mergeCell ref="LTS5:LTS6"/>
    <mergeCell ref="LTT5:LTT6"/>
    <mergeCell ref="LTI5:LTI6"/>
    <mergeCell ref="LTJ5:LTJ6"/>
    <mergeCell ref="LTK5:LTK6"/>
    <mergeCell ref="LTL5:LTL6"/>
    <mergeCell ref="LTM5:LTM6"/>
    <mergeCell ref="LTN5:LTN6"/>
    <mergeCell ref="LTC5:LTC6"/>
    <mergeCell ref="LTD5:LTD6"/>
    <mergeCell ref="LTE5:LTE6"/>
    <mergeCell ref="LTF5:LTF6"/>
    <mergeCell ref="LTG5:LTG6"/>
    <mergeCell ref="LTH5:LTH6"/>
    <mergeCell ref="LSW5:LSW6"/>
    <mergeCell ref="LSX5:LSX6"/>
    <mergeCell ref="LSY5:LSY6"/>
    <mergeCell ref="LSZ5:LSZ6"/>
    <mergeCell ref="LTA5:LTA6"/>
    <mergeCell ref="LTB5:LTB6"/>
    <mergeCell ref="LSQ5:LSQ6"/>
    <mergeCell ref="LSR5:LSR6"/>
    <mergeCell ref="LSS5:LSS6"/>
    <mergeCell ref="LST5:LST6"/>
    <mergeCell ref="LSU5:LSU6"/>
    <mergeCell ref="LSV5:LSV6"/>
    <mergeCell ref="LSK5:LSK6"/>
    <mergeCell ref="LSL5:LSL6"/>
    <mergeCell ref="LSM5:LSM6"/>
    <mergeCell ref="LSN5:LSN6"/>
    <mergeCell ref="LSO5:LSO6"/>
    <mergeCell ref="LSP5:LSP6"/>
    <mergeCell ref="LSE5:LSE6"/>
    <mergeCell ref="LSF5:LSF6"/>
    <mergeCell ref="LSG5:LSG6"/>
    <mergeCell ref="LSH5:LSH6"/>
    <mergeCell ref="LSI5:LSI6"/>
    <mergeCell ref="LSJ5:LSJ6"/>
    <mergeCell ref="LRY5:LRY6"/>
    <mergeCell ref="LRZ5:LRZ6"/>
    <mergeCell ref="LSA5:LSA6"/>
    <mergeCell ref="LSB5:LSB6"/>
    <mergeCell ref="LSC5:LSC6"/>
    <mergeCell ref="LSD5:LSD6"/>
    <mergeCell ref="LRS5:LRS6"/>
    <mergeCell ref="LRT5:LRT6"/>
    <mergeCell ref="LRU5:LRU6"/>
    <mergeCell ref="LRV5:LRV6"/>
    <mergeCell ref="LRW5:LRW6"/>
    <mergeCell ref="LRX5:LRX6"/>
    <mergeCell ref="LRM5:LRM6"/>
    <mergeCell ref="LRN5:LRN6"/>
    <mergeCell ref="LRO5:LRO6"/>
    <mergeCell ref="LRP5:LRP6"/>
    <mergeCell ref="LRQ5:LRQ6"/>
    <mergeCell ref="LRR5:LRR6"/>
    <mergeCell ref="LRG5:LRG6"/>
    <mergeCell ref="LRH5:LRH6"/>
    <mergeCell ref="LRI5:LRI6"/>
    <mergeCell ref="LRJ5:LRJ6"/>
    <mergeCell ref="LRK5:LRK6"/>
    <mergeCell ref="LRL5:LRL6"/>
    <mergeCell ref="LRA5:LRA6"/>
    <mergeCell ref="LRB5:LRB6"/>
    <mergeCell ref="LRC5:LRC6"/>
    <mergeCell ref="LRD5:LRD6"/>
    <mergeCell ref="LRE5:LRE6"/>
    <mergeCell ref="LRF5:LRF6"/>
    <mergeCell ref="LQU5:LQU6"/>
    <mergeCell ref="LQV5:LQV6"/>
    <mergeCell ref="LQW5:LQW6"/>
    <mergeCell ref="LQX5:LQX6"/>
    <mergeCell ref="LQY5:LQY6"/>
    <mergeCell ref="LQZ5:LQZ6"/>
    <mergeCell ref="LQO5:LQO6"/>
    <mergeCell ref="LQP5:LQP6"/>
    <mergeCell ref="LQQ5:LQQ6"/>
    <mergeCell ref="LQR5:LQR6"/>
    <mergeCell ref="LQS5:LQS6"/>
    <mergeCell ref="LQT5:LQT6"/>
    <mergeCell ref="LQI5:LQI6"/>
    <mergeCell ref="LQJ5:LQJ6"/>
    <mergeCell ref="LQK5:LQK6"/>
    <mergeCell ref="LQL5:LQL6"/>
    <mergeCell ref="LQM5:LQM6"/>
    <mergeCell ref="LQN5:LQN6"/>
    <mergeCell ref="LQC5:LQC6"/>
    <mergeCell ref="LQD5:LQD6"/>
    <mergeCell ref="LQE5:LQE6"/>
    <mergeCell ref="LQF5:LQF6"/>
    <mergeCell ref="LQG5:LQG6"/>
    <mergeCell ref="LQH5:LQH6"/>
    <mergeCell ref="LPW5:LPW6"/>
    <mergeCell ref="LPX5:LPX6"/>
    <mergeCell ref="LPY5:LPY6"/>
    <mergeCell ref="LPZ5:LPZ6"/>
    <mergeCell ref="LQA5:LQA6"/>
    <mergeCell ref="LQB5:LQB6"/>
    <mergeCell ref="LPQ5:LPQ6"/>
    <mergeCell ref="LPR5:LPR6"/>
    <mergeCell ref="LPS5:LPS6"/>
    <mergeCell ref="LPT5:LPT6"/>
    <mergeCell ref="LPU5:LPU6"/>
    <mergeCell ref="LPV5:LPV6"/>
    <mergeCell ref="LPK5:LPK6"/>
    <mergeCell ref="LPL5:LPL6"/>
    <mergeCell ref="LPM5:LPM6"/>
    <mergeCell ref="LPN5:LPN6"/>
    <mergeCell ref="LPO5:LPO6"/>
    <mergeCell ref="LPP5:LPP6"/>
    <mergeCell ref="LPE5:LPE6"/>
    <mergeCell ref="LPF5:LPF6"/>
    <mergeCell ref="LPG5:LPG6"/>
    <mergeCell ref="LPH5:LPH6"/>
    <mergeCell ref="LPI5:LPI6"/>
    <mergeCell ref="LPJ5:LPJ6"/>
    <mergeCell ref="LOY5:LOY6"/>
    <mergeCell ref="LOZ5:LOZ6"/>
    <mergeCell ref="LPA5:LPA6"/>
    <mergeCell ref="LPB5:LPB6"/>
    <mergeCell ref="LPC5:LPC6"/>
    <mergeCell ref="LPD5:LPD6"/>
    <mergeCell ref="LOS5:LOS6"/>
    <mergeCell ref="LOT5:LOT6"/>
    <mergeCell ref="LOU5:LOU6"/>
    <mergeCell ref="LOV5:LOV6"/>
    <mergeCell ref="LOW5:LOW6"/>
    <mergeCell ref="LOX5:LOX6"/>
    <mergeCell ref="LOM5:LOM6"/>
    <mergeCell ref="LON5:LON6"/>
    <mergeCell ref="LOO5:LOO6"/>
    <mergeCell ref="LOP5:LOP6"/>
    <mergeCell ref="LOQ5:LOQ6"/>
    <mergeCell ref="LOR5:LOR6"/>
    <mergeCell ref="LOG5:LOG6"/>
    <mergeCell ref="LOH5:LOH6"/>
    <mergeCell ref="LOI5:LOI6"/>
    <mergeCell ref="LOJ5:LOJ6"/>
    <mergeCell ref="LOK5:LOK6"/>
    <mergeCell ref="LOL5:LOL6"/>
    <mergeCell ref="LOA5:LOA6"/>
    <mergeCell ref="LOB5:LOB6"/>
    <mergeCell ref="LOC5:LOC6"/>
    <mergeCell ref="LOD5:LOD6"/>
    <mergeCell ref="LOE5:LOE6"/>
    <mergeCell ref="LOF5:LOF6"/>
    <mergeCell ref="LNU5:LNU6"/>
    <mergeCell ref="LNV5:LNV6"/>
    <mergeCell ref="LNW5:LNW6"/>
    <mergeCell ref="LNX5:LNX6"/>
    <mergeCell ref="LNY5:LNY6"/>
    <mergeCell ref="LNZ5:LNZ6"/>
    <mergeCell ref="LNO5:LNO6"/>
    <mergeCell ref="LNP5:LNP6"/>
    <mergeCell ref="LNQ5:LNQ6"/>
    <mergeCell ref="LNR5:LNR6"/>
    <mergeCell ref="LNS5:LNS6"/>
    <mergeCell ref="LNT5:LNT6"/>
    <mergeCell ref="LNI5:LNI6"/>
    <mergeCell ref="LNJ5:LNJ6"/>
    <mergeCell ref="LNK5:LNK6"/>
    <mergeCell ref="LNL5:LNL6"/>
    <mergeCell ref="LNM5:LNM6"/>
    <mergeCell ref="LNN5:LNN6"/>
    <mergeCell ref="LNC5:LNC6"/>
    <mergeCell ref="LND5:LND6"/>
    <mergeCell ref="LNE5:LNE6"/>
    <mergeCell ref="LNF5:LNF6"/>
    <mergeCell ref="LNG5:LNG6"/>
    <mergeCell ref="LNH5:LNH6"/>
    <mergeCell ref="LMW5:LMW6"/>
    <mergeCell ref="LMX5:LMX6"/>
    <mergeCell ref="LMY5:LMY6"/>
    <mergeCell ref="LMZ5:LMZ6"/>
    <mergeCell ref="LNA5:LNA6"/>
    <mergeCell ref="LNB5:LNB6"/>
    <mergeCell ref="LMQ5:LMQ6"/>
    <mergeCell ref="LMR5:LMR6"/>
    <mergeCell ref="LMS5:LMS6"/>
    <mergeCell ref="LMT5:LMT6"/>
    <mergeCell ref="LMU5:LMU6"/>
    <mergeCell ref="LMV5:LMV6"/>
    <mergeCell ref="LMK5:LMK6"/>
    <mergeCell ref="LML5:LML6"/>
    <mergeCell ref="LMM5:LMM6"/>
    <mergeCell ref="LMN5:LMN6"/>
    <mergeCell ref="LMO5:LMO6"/>
    <mergeCell ref="LMP5:LMP6"/>
    <mergeCell ref="LME5:LME6"/>
    <mergeCell ref="LMF5:LMF6"/>
    <mergeCell ref="LMG5:LMG6"/>
    <mergeCell ref="LMH5:LMH6"/>
    <mergeCell ref="LMI5:LMI6"/>
    <mergeCell ref="LMJ5:LMJ6"/>
    <mergeCell ref="LLY5:LLY6"/>
    <mergeCell ref="LLZ5:LLZ6"/>
    <mergeCell ref="LMA5:LMA6"/>
    <mergeCell ref="LMB5:LMB6"/>
    <mergeCell ref="LMC5:LMC6"/>
    <mergeCell ref="LMD5:LMD6"/>
    <mergeCell ref="LLS5:LLS6"/>
    <mergeCell ref="LLT5:LLT6"/>
    <mergeCell ref="LLU5:LLU6"/>
    <mergeCell ref="LLV5:LLV6"/>
    <mergeCell ref="LLW5:LLW6"/>
    <mergeCell ref="LLX5:LLX6"/>
    <mergeCell ref="LLM5:LLM6"/>
    <mergeCell ref="LLN5:LLN6"/>
    <mergeCell ref="LLO5:LLO6"/>
    <mergeCell ref="LLP5:LLP6"/>
    <mergeCell ref="LLQ5:LLQ6"/>
    <mergeCell ref="LLR5:LLR6"/>
    <mergeCell ref="LLG5:LLG6"/>
    <mergeCell ref="LLH5:LLH6"/>
    <mergeCell ref="LLI5:LLI6"/>
    <mergeCell ref="LLJ5:LLJ6"/>
    <mergeCell ref="LLK5:LLK6"/>
    <mergeCell ref="LLL5:LLL6"/>
    <mergeCell ref="LLA5:LLA6"/>
    <mergeCell ref="LLB5:LLB6"/>
    <mergeCell ref="LLC5:LLC6"/>
    <mergeCell ref="LLD5:LLD6"/>
    <mergeCell ref="LLE5:LLE6"/>
    <mergeCell ref="LLF5:LLF6"/>
    <mergeCell ref="LKU5:LKU6"/>
    <mergeCell ref="LKV5:LKV6"/>
    <mergeCell ref="LKW5:LKW6"/>
    <mergeCell ref="LKX5:LKX6"/>
    <mergeCell ref="LKY5:LKY6"/>
    <mergeCell ref="LKZ5:LKZ6"/>
    <mergeCell ref="LKO5:LKO6"/>
    <mergeCell ref="LKP5:LKP6"/>
    <mergeCell ref="LKQ5:LKQ6"/>
    <mergeCell ref="LKR5:LKR6"/>
    <mergeCell ref="LKS5:LKS6"/>
    <mergeCell ref="LKT5:LKT6"/>
    <mergeCell ref="LKI5:LKI6"/>
    <mergeCell ref="LKJ5:LKJ6"/>
    <mergeCell ref="LKK5:LKK6"/>
    <mergeCell ref="LKL5:LKL6"/>
    <mergeCell ref="LKM5:LKM6"/>
    <mergeCell ref="LKN5:LKN6"/>
    <mergeCell ref="LKC5:LKC6"/>
    <mergeCell ref="LKD5:LKD6"/>
    <mergeCell ref="LKE5:LKE6"/>
    <mergeCell ref="LKF5:LKF6"/>
    <mergeCell ref="LKG5:LKG6"/>
    <mergeCell ref="LKH5:LKH6"/>
    <mergeCell ref="LJW5:LJW6"/>
    <mergeCell ref="LJX5:LJX6"/>
    <mergeCell ref="LJY5:LJY6"/>
    <mergeCell ref="LJZ5:LJZ6"/>
    <mergeCell ref="LKA5:LKA6"/>
    <mergeCell ref="LKB5:LKB6"/>
    <mergeCell ref="LJQ5:LJQ6"/>
    <mergeCell ref="LJR5:LJR6"/>
    <mergeCell ref="LJS5:LJS6"/>
    <mergeCell ref="LJT5:LJT6"/>
    <mergeCell ref="LJU5:LJU6"/>
    <mergeCell ref="LJV5:LJV6"/>
    <mergeCell ref="LJK5:LJK6"/>
    <mergeCell ref="LJL5:LJL6"/>
    <mergeCell ref="LJM5:LJM6"/>
    <mergeCell ref="LJN5:LJN6"/>
    <mergeCell ref="LJO5:LJO6"/>
    <mergeCell ref="LJP5:LJP6"/>
    <mergeCell ref="LJE5:LJE6"/>
    <mergeCell ref="LJF5:LJF6"/>
    <mergeCell ref="LJG5:LJG6"/>
    <mergeCell ref="LJH5:LJH6"/>
    <mergeCell ref="LJI5:LJI6"/>
    <mergeCell ref="LJJ5:LJJ6"/>
    <mergeCell ref="LIY5:LIY6"/>
    <mergeCell ref="LIZ5:LIZ6"/>
    <mergeCell ref="LJA5:LJA6"/>
    <mergeCell ref="LJB5:LJB6"/>
    <mergeCell ref="LJC5:LJC6"/>
    <mergeCell ref="LJD5:LJD6"/>
    <mergeCell ref="LIS5:LIS6"/>
    <mergeCell ref="LIT5:LIT6"/>
    <mergeCell ref="LIU5:LIU6"/>
    <mergeCell ref="LIV5:LIV6"/>
    <mergeCell ref="LIW5:LIW6"/>
    <mergeCell ref="LIX5:LIX6"/>
    <mergeCell ref="LIM5:LIM6"/>
    <mergeCell ref="LIN5:LIN6"/>
    <mergeCell ref="LIO5:LIO6"/>
    <mergeCell ref="LIP5:LIP6"/>
    <mergeCell ref="LIQ5:LIQ6"/>
    <mergeCell ref="LIR5:LIR6"/>
    <mergeCell ref="LIG5:LIG6"/>
    <mergeCell ref="LIH5:LIH6"/>
    <mergeCell ref="LII5:LII6"/>
    <mergeCell ref="LIJ5:LIJ6"/>
    <mergeCell ref="LIK5:LIK6"/>
    <mergeCell ref="LIL5:LIL6"/>
    <mergeCell ref="LIA5:LIA6"/>
    <mergeCell ref="LIB5:LIB6"/>
    <mergeCell ref="LIC5:LIC6"/>
    <mergeCell ref="LID5:LID6"/>
    <mergeCell ref="LIE5:LIE6"/>
    <mergeCell ref="LIF5:LIF6"/>
    <mergeCell ref="LHU5:LHU6"/>
    <mergeCell ref="LHV5:LHV6"/>
    <mergeCell ref="LHW5:LHW6"/>
    <mergeCell ref="LHX5:LHX6"/>
    <mergeCell ref="LHY5:LHY6"/>
    <mergeCell ref="LHZ5:LHZ6"/>
    <mergeCell ref="LHO5:LHO6"/>
    <mergeCell ref="LHP5:LHP6"/>
    <mergeCell ref="LHQ5:LHQ6"/>
    <mergeCell ref="LHR5:LHR6"/>
    <mergeCell ref="LHS5:LHS6"/>
    <mergeCell ref="LHT5:LHT6"/>
    <mergeCell ref="LHI5:LHI6"/>
    <mergeCell ref="LHJ5:LHJ6"/>
    <mergeCell ref="LHK5:LHK6"/>
    <mergeCell ref="LHL5:LHL6"/>
    <mergeCell ref="LHM5:LHM6"/>
    <mergeCell ref="LHN5:LHN6"/>
    <mergeCell ref="LHC5:LHC6"/>
    <mergeCell ref="LHD5:LHD6"/>
    <mergeCell ref="LHE5:LHE6"/>
    <mergeCell ref="LHF5:LHF6"/>
    <mergeCell ref="LHG5:LHG6"/>
    <mergeCell ref="LHH5:LHH6"/>
    <mergeCell ref="LGW5:LGW6"/>
    <mergeCell ref="LGX5:LGX6"/>
    <mergeCell ref="LGY5:LGY6"/>
    <mergeCell ref="LGZ5:LGZ6"/>
    <mergeCell ref="LHA5:LHA6"/>
    <mergeCell ref="LHB5:LHB6"/>
    <mergeCell ref="LGQ5:LGQ6"/>
    <mergeCell ref="LGR5:LGR6"/>
    <mergeCell ref="LGS5:LGS6"/>
    <mergeCell ref="LGT5:LGT6"/>
    <mergeCell ref="LGU5:LGU6"/>
    <mergeCell ref="LGV5:LGV6"/>
    <mergeCell ref="LGK5:LGK6"/>
    <mergeCell ref="LGL5:LGL6"/>
    <mergeCell ref="LGM5:LGM6"/>
    <mergeCell ref="LGN5:LGN6"/>
    <mergeCell ref="LGO5:LGO6"/>
    <mergeCell ref="LGP5:LGP6"/>
    <mergeCell ref="LGE5:LGE6"/>
    <mergeCell ref="LGF5:LGF6"/>
    <mergeCell ref="LGG5:LGG6"/>
    <mergeCell ref="LGH5:LGH6"/>
    <mergeCell ref="LGI5:LGI6"/>
    <mergeCell ref="LGJ5:LGJ6"/>
    <mergeCell ref="LFY5:LFY6"/>
    <mergeCell ref="LFZ5:LFZ6"/>
    <mergeCell ref="LGA5:LGA6"/>
    <mergeCell ref="LGB5:LGB6"/>
    <mergeCell ref="LGC5:LGC6"/>
    <mergeCell ref="LGD5:LGD6"/>
    <mergeCell ref="LFS5:LFS6"/>
    <mergeCell ref="LFT5:LFT6"/>
    <mergeCell ref="LFU5:LFU6"/>
    <mergeCell ref="LFV5:LFV6"/>
    <mergeCell ref="LFW5:LFW6"/>
    <mergeCell ref="LFX5:LFX6"/>
    <mergeCell ref="LFM5:LFM6"/>
    <mergeCell ref="LFN5:LFN6"/>
    <mergeCell ref="LFO5:LFO6"/>
    <mergeCell ref="LFP5:LFP6"/>
    <mergeCell ref="LFQ5:LFQ6"/>
    <mergeCell ref="LFR5:LFR6"/>
    <mergeCell ref="LFG5:LFG6"/>
    <mergeCell ref="LFH5:LFH6"/>
    <mergeCell ref="LFI5:LFI6"/>
    <mergeCell ref="LFJ5:LFJ6"/>
    <mergeCell ref="LFK5:LFK6"/>
    <mergeCell ref="LFL5:LFL6"/>
    <mergeCell ref="LFA5:LFA6"/>
    <mergeCell ref="LFB5:LFB6"/>
    <mergeCell ref="LFC5:LFC6"/>
    <mergeCell ref="LFD5:LFD6"/>
    <mergeCell ref="LFE5:LFE6"/>
    <mergeCell ref="LFF5:LFF6"/>
    <mergeCell ref="LEU5:LEU6"/>
    <mergeCell ref="LEV5:LEV6"/>
    <mergeCell ref="LEW5:LEW6"/>
    <mergeCell ref="LEX5:LEX6"/>
    <mergeCell ref="LEY5:LEY6"/>
    <mergeCell ref="LEZ5:LEZ6"/>
    <mergeCell ref="LEO5:LEO6"/>
    <mergeCell ref="LEP5:LEP6"/>
    <mergeCell ref="LEQ5:LEQ6"/>
    <mergeCell ref="LER5:LER6"/>
    <mergeCell ref="LES5:LES6"/>
    <mergeCell ref="LET5:LET6"/>
    <mergeCell ref="LEI5:LEI6"/>
    <mergeCell ref="LEJ5:LEJ6"/>
    <mergeCell ref="LEK5:LEK6"/>
    <mergeCell ref="LEL5:LEL6"/>
    <mergeCell ref="LEM5:LEM6"/>
    <mergeCell ref="LEN5:LEN6"/>
    <mergeCell ref="LEC5:LEC6"/>
    <mergeCell ref="LED5:LED6"/>
    <mergeCell ref="LEE5:LEE6"/>
    <mergeCell ref="LEF5:LEF6"/>
    <mergeCell ref="LEG5:LEG6"/>
    <mergeCell ref="LEH5:LEH6"/>
    <mergeCell ref="LDW5:LDW6"/>
    <mergeCell ref="LDX5:LDX6"/>
    <mergeCell ref="LDY5:LDY6"/>
    <mergeCell ref="LDZ5:LDZ6"/>
    <mergeCell ref="LEA5:LEA6"/>
    <mergeCell ref="LEB5:LEB6"/>
    <mergeCell ref="LDQ5:LDQ6"/>
    <mergeCell ref="LDR5:LDR6"/>
    <mergeCell ref="LDS5:LDS6"/>
    <mergeCell ref="LDT5:LDT6"/>
    <mergeCell ref="LDU5:LDU6"/>
    <mergeCell ref="LDV5:LDV6"/>
    <mergeCell ref="LDK5:LDK6"/>
    <mergeCell ref="LDL5:LDL6"/>
    <mergeCell ref="LDM5:LDM6"/>
    <mergeCell ref="LDN5:LDN6"/>
    <mergeCell ref="LDO5:LDO6"/>
    <mergeCell ref="LDP5:LDP6"/>
    <mergeCell ref="LDE5:LDE6"/>
    <mergeCell ref="LDF5:LDF6"/>
    <mergeCell ref="LDG5:LDG6"/>
    <mergeCell ref="LDH5:LDH6"/>
    <mergeCell ref="LDI5:LDI6"/>
    <mergeCell ref="LDJ5:LDJ6"/>
    <mergeCell ref="LCY5:LCY6"/>
    <mergeCell ref="LCZ5:LCZ6"/>
    <mergeCell ref="LDA5:LDA6"/>
    <mergeCell ref="LDB5:LDB6"/>
    <mergeCell ref="LDC5:LDC6"/>
    <mergeCell ref="LDD5:LDD6"/>
    <mergeCell ref="LCS5:LCS6"/>
    <mergeCell ref="LCT5:LCT6"/>
    <mergeCell ref="LCU5:LCU6"/>
    <mergeCell ref="LCV5:LCV6"/>
    <mergeCell ref="LCW5:LCW6"/>
    <mergeCell ref="LCX5:LCX6"/>
    <mergeCell ref="LCM5:LCM6"/>
    <mergeCell ref="LCN5:LCN6"/>
    <mergeCell ref="LCO5:LCO6"/>
    <mergeCell ref="LCP5:LCP6"/>
    <mergeCell ref="LCQ5:LCQ6"/>
    <mergeCell ref="LCR5:LCR6"/>
    <mergeCell ref="LCG5:LCG6"/>
    <mergeCell ref="LCH5:LCH6"/>
    <mergeCell ref="LCI5:LCI6"/>
    <mergeCell ref="LCJ5:LCJ6"/>
    <mergeCell ref="LCK5:LCK6"/>
    <mergeCell ref="LCL5:LCL6"/>
    <mergeCell ref="LCA5:LCA6"/>
    <mergeCell ref="LCB5:LCB6"/>
    <mergeCell ref="LCC5:LCC6"/>
    <mergeCell ref="LCD5:LCD6"/>
    <mergeCell ref="LCE5:LCE6"/>
    <mergeCell ref="LCF5:LCF6"/>
    <mergeCell ref="LBU5:LBU6"/>
    <mergeCell ref="LBV5:LBV6"/>
    <mergeCell ref="LBW5:LBW6"/>
    <mergeCell ref="LBX5:LBX6"/>
    <mergeCell ref="LBY5:LBY6"/>
    <mergeCell ref="LBZ5:LBZ6"/>
    <mergeCell ref="LBO5:LBO6"/>
    <mergeCell ref="LBP5:LBP6"/>
    <mergeCell ref="LBQ5:LBQ6"/>
    <mergeCell ref="LBR5:LBR6"/>
    <mergeCell ref="LBS5:LBS6"/>
    <mergeCell ref="LBT5:LBT6"/>
    <mergeCell ref="LBI5:LBI6"/>
    <mergeCell ref="LBJ5:LBJ6"/>
    <mergeCell ref="LBK5:LBK6"/>
    <mergeCell ref="LBL5:LBL6"/>
    <mergeCell ref="LBM5:LBM6"/>
    <mergeCell ref="LBN5:LBN6"/>
    <mergeCell ref="LBC5:LBC6"/>
    <mergeCell ref="LBD5:LBD6"/>
    <mergeCell ref="LBE5:LBE6"/>
    <mergeCell ref="LBF5:LBF6"/>
    <mergeCell ref="LBG5:LBG6"/>
    <mergeCell ref="LBH5:LBH6"/>
    <mergeCell ref="LAW5:LAW6"/>
    <mergeCell ref="LAX5:LAX6"/>
    <mergeCell ref="LAY5:LAY6"/>
    <mergeCell ref="LAZ5:LAZ6"/>
    <mergeCell ref="LBA5:LBA6"/>
    <mergeCell ref="LBB5:LBB6"/>
    <mergeCell ref="LAQ5:LAQ6"/>
    <mergeCell ref="LAR5:LAR6"/>
    <mergeCell ref="LAS5:LAS6"/>
    <mergeCell ref="LAT5:LAT6"/>
    <mergeCell ref="LAU5:LAU6"/>
    <mergeCell ref="LAV5:LAV6"/>
    <mergeCell ref="LAK5:LAK6"/>
    <mergeCell ref="LAL5:LAL6"/>
    <mergeCell ref="LAM5:LAM6"/>
    <mergeCell ref="LAN5:LAN6"/>
    <mergeCell ref="LAO5:LAO6"/>
    <mergeCell ref="LAP5:LAP6"/>
    <mergeCell ref="LAE5:LAE6"/>
    <mergeCell ref="LAF5:LAF6"/>
    <mergeCell ref="LAG5:LAG6"/>
    <mergeCell ref="LAH5:LAH6"/>
    <mergeCell ref="LAI5:LAI6"/>
    <mergeCell ref="LAJ5:LAJ6"/>
    <mergeCell ref="KZY5:KZY6"/>
    <mergeCell ref="KZZ5:KZZ6"/>
    <mergeCell ref="LAA5:LAA6"/>
    <mergeCell ref="LAB5:LAB6"/>
    <mergeCell ref="LAC5:LAC6"/>
    <mergeCell ref="LAD5:LAD6"/>
    <mergeCell ref="KZS5:KZS6"/>
    <mergeCell ref="KZT5:KZT6"/>
    <mergeCell ref="KZU5:KZU6"/>
    <mergeCell ref="KZV5:KZV6"/>
    <mergeCell ref="KZW5:KZW6"/>
    <mergeCell ref="KZX5:KZX6"/>
    <mergeCell ref="KZM5:KZM6"/>
    <mergeCell ref="KZN5:KZN6"/>
    <mergeCell ref="KZO5:KZO6"/>
    <mergeCell ref="KZP5:KZP6"/>
    <mergeCell ref="KZQ5:KZQ6"/>
    <mergeCell ref="KZR5:KZR6"/>
    <mergeCell ref="KZG5:KZG6"/>
    <mergeCell ref="KZH5:KZH6"/>
    <mergeCell ref="KZI5:KZI6"/>
    <mergeCell ref="KZJ5:KZJ6"/>
    <mergeCell ref="KZK5:KZK6"/>
    <mergeCell ref="KZL5:KZL6"/>
    <mergeCell ref="KZA5:KZA6"/>
    <mergeCell ref="KZB5:KZB6"/>
    <mergeCell ref="KZC5:KZC6"/>
    <mergeCell ref="KZD5:KZD6"/>
    <mergeCell ref="KZE5:KZE6"/>
    <mergeCell ref="KZF5:KZF6"/>
    <mergeCell ref="KYU5:KYU6"/>
    <mergeCell ref="KYV5:KYV6"/>
    <mergeCell ref="KYW5:KYW6"/>
    <mergeCell ref="KYX5:KYX6"/>
    <mergeCell ref="KYY5:KYY6"/>
    <mergeCell ref="KYZ5:KYZ6"/>
    <mergeCell ref="KYO5:KYO6"/>
    <mergeCell ref="KYP5:KYP6"/>
    <mergeCell ref="KYQ5:KYQ6"/>
    <mergeCell ref="KYR5:KYR6"/>
    <mergeCell ref="KYS5:KYS6"/>
    <mergeCell ref="KYT5:KYT6"/>
    <mergeCell ref="KYI5:KYI6"/>
    <mergeCell ref="KYJ5:KYJ6"/>
    <mergeCell ref="KYK5:KYK6"/>
    <mergeCell ref="KYL5:KYL6"/>
    <mergeCell ref="KYM5:KYM6"/>
    <mergeCell ref="KYN5:KYN6"/>
    <mergeCell ref="KYC5:KYC6"/>
    <mergeCell ref="KYD5:KYD6"/>
    <mergeCell ref="KYE5:KYE6"/>
    <mergeCell ref="KYF5:KYF6"/>
    <mergeCell ref="KYG5:KYG6"/>
    <mergeCell ref="KYH5:KYH6"/>
    <mergeCell ref="KXW5:KXW6"/>
    <mergeCell ref="KXX5:KXX6"/>
    <mergeCell ref="KXY5:KXY6"/>
    <mergeCell ref="KXZ5:KXZ6"/>
    <mergeCell ref="KYA5:KYA6"/>
    <mergeCell ref="KYB5:KYB6"/>
    <mergeCell ref="KXQ5:KXQ6"/>
    <mergeCell ref="KXR5:KXR6"/>
    <mergeCell ref="KXS5:KXS6"/>
    <mergeCell ref="KXT5:KXT6"/>
    <mergeCell ref="KXU5:KXU6"/>
    <mergeCell ref="KXV5:KXV6"/>
    <mergeCell ref="KXK5:KXK6"/>
    <mergeCell ref="KXL5:KXL6"/>
    <mergeCell ref="KXM5:KXM6"/>
    <mergeCell ref="KXN5:KXN6"/>
    <mergeCell ref="KXO5:KXO6"/>
    <mergeCell ref="KXP5:KXP6"/>
    <mergeCell ref="KXE5:KXE6"/>
    <mergeCell ref="KXF5:KXF6"/>
    <mergeCell ref="KXG5:KXG6"/>
    <mergeCell ref="KXH5:KXH6"/>
    <mergeCell ref="KXI5:KXI6"/>
    <mergeCell ref="KXJ5:KXJ6"/>
    <mergeCell ref="KWY5:KWY6"/>
    <mergeCell ref="KWZ5:KWZ6"/>
    <mergeCell ref="KXA5:KXA6"/>
    <mergeCell ref="KXB5:KXB6"/>
    <mergeCell ref="KXC5:KXC6"/>
    <mergeCell ref="KXD5:KXD6"/>
    <mergeCell ref="KWS5:KWS6"/>
    <mergeCell ref="KWT5:KWT6"/>
    <mergeCell ref="KWU5:KWU6"/>
    <mergeCell ref="KWV5:KWV6"/>
    <mergeCell ref="KWW5:KWW6"/>
    <mergeCell ref="KWX5:KWX6"/>
    <mergeCell ref="KWM5:KWM6"/>
    <mergeCell ref="KWN5:KWN6"/>
    <mergeCell ref="KWO5:KWO6"/>
    <mergeCell ref="KWP5:KWP6"/>
    <mergeCell ref="KWQ5:KWQ6"/>
    <mergeCell ref="KWR5:KWR6"/>
    <mergeCell ref="KWG5:KWG6"/>
    <mergeCell ref="KWH5:KWH6"/>
    <mergeCell ref="KWI5:KWI6"/>
    <mergeCell ref="KWJ5:KWJ6"/>
    <mergeCell ref="KWK5:KWK6"/>
    <mergeCell ref="KWL5:KWL6"/>
    <mergeCell ref="KWA5:KWA6"/>
    <mergeCell ref="KWB5:KWB6"/>
    <mergeCell ref="KWC5:KWC6"/>
    <mergeCell ref="KWD5:KWD6"/>
    <mergeCell ref="KWE5:KWE6"/>
    <mergeCell ref="KWF5:KWF6"/>
    <mergeCell ref="KVU5:KVU6"/>
    <mergeCell ref="KVV5:KVV6"/>
    <mergeCell ref="KVW5:KVW6"/>
    <mergeCell ref="KVX5:KVX6"/>
    <mergeCell ref="KVY5:KVY6"/>
    <mergeCell ref="KVZ5:KVZ6"/>
    <mergeCell ref="KVO5:KVO6"/>
    <mergeCell ref="KVP5:KVP6"/>
    <mergeCell ref="KVQ5:KVQ6"/>
    <mergeCell ref="KVR5:KVR6"/>
    <mergeCell ref="KVS5:KVS6"/>
    <mergeCell ref="KVT5:KVT6"/>
    <mergeCell ref="KVI5:KVI6"/>
    <mergeCell ref="KVJ5:KVJ6"/>
    <mergeCell ref="KVK5:KVK6"/>
    <mergeCell ref="KVL5:KVL6"/>
    <mergeCell ref="KVM5:KVM6"/>
    <mergeCell ref="KVN5:KVN6"/>
    <mergeCell ref="KVC5:KVC6"/>
    <mergeCell ref="KVD5:KVD6"/>
    <mergeCell ref="KVE5:KVE6"/>
    <mergeCell ref="KVF5:KVF6"/>
    <mergeCell ref="KVG5:KVG6"/>
    <mergeCell ref="KVH5:KVH6"/>
    <mergeCell ref="KUW5:KUW6"/>
    <mergeCell ref="KUX5:KUX6"/>
    <mergeCell ref="KUY5:KUY6"/>
    <mergeCell ref="KUZ5:KUZ6"/>
    <mergeCell ref="KVA5:KVA6"/>
    <mergeCell ref="KVB5:KVB6"/>
    <mergeCell ref="KUQ5:KUQ6"/>
    <mergeCell ref="KUR5:KUR6"/>
    <mergeCell ref="KUS5:KUS6"/>
    <mergeCell ref="KUT5:KUT6"/>
    <mergeCell ref="KUU5:KUU6"/>
    <mergeCell ref="KUV5:KUV6"/>
    <mergeCell ref="KUK5:KUK6"/>
    <mergeCell ref="KUL5:KUL6"/>
    <mergeCell ref="KUM5:KUM6"/>
    <mergeCell ref="KUN5:KUN6"/>
    <mergeCell ref="KUO5:KUO6"/>
    <mergeCell ref="KUP5:KUP6"/>
    <mergeCell ref="KUE5:KUE6"/>
    <mergeCell ref="KUF5:KUF6"/>
    <mergeCell ref="KUG5:KUG6"/>
    <mergeCell ref="KUH5:KUH6"/>
    <mergeCell ref="KUI5:KUI6"/>
    <mergeCell ref="KUJ5:KUJ6"/>
    <mergeCell ref="KTY5:KTY6"/>
    <mergeCell ref="KTZ5:KTZ6"/>
    <mergeCell ref="KUA5:KUA6"/>
    <mergeCell ref="KUB5:KUB6"/>
    <mergeCell ref="KUC5:KUC6"/>
    <mergeCell ref="KUD5:KUD6"/>
    <mergeCell ref="KTS5:KTS6"/>
    <mergeCell ref="KTT5:KTT6"/>
    <mergeCell ref="KTU5:KTU6"/>
    <mergeCell ref="KTV5:KTV6"/>
    <mergeCell ref="KTW5:KTW6"/>
    <mergeCell ref="KTX5:KTX6"/>
    <mergeCell ref="KTM5:KTM6"/>
    <mergeCell ref="KTN5:KTN6"/>
    <mergeCell ref="KTO5:KTO6"/>
    <mergeCell ref="KTP5:KTP6"/>
    <mergeCell ref="KTQ5:KTQ6"/>
    <mergeCell ref="KTR5:KTR6"/>
    <mergeCell ref="KTG5:KTG6"/>
    <mergeCell ref="KTH5:KTH6"/>
    <mergeCell ref="KTI5:KTI6"/>
    <mergeCell ref="KTJ5:KTJ6"/>
    <mergeCell ref="KTK5:KTK6"/>
    <mergeCell ref="KTL5:KTL6"/>
    <mergeCell ref="KTA5:KTA6"/>
    <mergeCell ref="KTB5:KTB6"/>
    <mergeCell ref="KTC5:KTC6"/>
    <mergeCell ref="KTD5:KTD6"/>
    <mergeCell ref="KTE5:KTE6"/>
    <mergeCell ref="KTF5:KTF6"/>
    <mergeCell ref="KSU5:KSU6"/>
    <mergeCell ref="KSV5:KSV6"/>
    <mergeCell ref="KSW5:KSW6"/>
    <mergeCell ref="KSX5:KSX6"/>
    <mergeCell ref="KSY5:KSY6"/>
    <mergeCell ref="KSZ5:KSZ6"/>
    <mergeCell ref="KSO5:KSO6"/>
    <mergeCell ref="KSP5:KSP6"/>
    <mergeCell ref="KSQ5:KSQ6"/>
    <mergeCell ref="KSR5:KSR6"/>
    <mergeCell ref="KSS5:KSS6"/>
    <mergeCell ref="KST5:KST6"/>
    <mergeCell ref="KSI5:KSI6"/>
    <mergeCell ref="KSJ5:KSJ6"/>
    <mergeCell ref="KSK5:KSK6"/>
    <mergeCell ref="KSL5:KSL6"/>
    <mergeCell ref="KSM5:KSM6"/>
    <mergeCell ref="KSN5:KSN6"/>
    <mergeCell ref="KSC5:KSC6"/>
    <mergeCell ref="KSD5:KSD6"/>
    <mergeCell ref="KSE5:KSE6"/>
    <mergeCell ref="KSF5:KSF6"/>
    <mergeCell ref="KSG5:KSG6"/>
    <mergeCell ref="KSH5:KSH6"/>
    <mergeCell ref="KRW5:KRW6"/>
    <mergeCell ref="KRX5:KRX6"/>
    <mergeCell ref="KRY5:KRY6"/>
    <mergeCell ref="KRZ5:KRZ6"/>
    <mergeCell ref="KSA5:KSA6"/>
    <mergeCell ref="KSB5:KSB6"/>
    <mergeCell ref="KRQ5:KRQ6"/>
    <mergeCell ref="KRR5:KRR6"/>
    <mergeCell ref="KRS5:KRS6"/>
    <mergeCell ref="KRT5:KRT6"/>
    <mergeCell ref="KRU5:KRU6"/>
    <mergeCell ref="KRV5:KRV6"/>
    <mergeCell ref="KRK5:KRK6"/>
    <mergeCell ref="KRL5:KRL6"/>
    <mergeCell ref="KRM5:KRM6"/>
    <mergeCell ref="KRN5:KRN6"/>
    <mergeCell ref="KRO5:KRO6"/>
    <mergeCell ref="KRP5:KRP6"/>
    <mergeCell ref="KRE5:KRE6"/>
    <mergeCell ref="KRF5:KRF6"/>
    <mergeCell ref="KRG5:KRG6"/>
    <mergeCell ref="KRH5:KRH6"/>
    <mergeCell ref="KRI5:KRI6"/>
    <mergeCell ref="KRJ5:KRJ6"/>
    <mergeCell ref="KQY5:KQY6"/>
    <mergeCell ref="KQZ5:KQZ6"/>
    <mergeCell ref="KRA5:KRA6"/>
    <mergeCell ref="KRB5:KRB6"/>
    <mergeCell ref="KRC5:KRC6"/>
    <mergeCell ref="KRD5:KRD6"/>
    <mergeCell ref="KQS5:KQS6"/>
    <mergeCell ref="KQT5:KQT6"/>
    <mergeCell ref="KQU5:KQU6"/>
    <mergeCell ref="KQV5:KQV6"/>
    <mergeCell ref="KQW5:KQW6"/>
    <mergeCell ref="KQX5:KQX6"/>
    <mergeCell ref="KQM5:KQM6"/>
    <mergeCell ref="KQN5:KQN6"/>
    <mergeCell ref="KQO5:KQO6"/>
    <mergeCell ref="KQP5:KQP6"/>
    <mergeCell ref="KQQ5:KQQ6"/>
    <mergeCell ref="KQR5:KQR6"/>
    <mergeCell ref="KQG5:KQG6"/>
    <mergeCell ref="KQH5:KQH6"/>
    <mergeCell ref="KQI5:KQI6"/>
    <mergeCell ref="KQJ5:KQJ6"/>
    <mergeCell ref="KQK5:KQK6"/>
    <mergeCell ref="KQL5:KQL6"/>
    <mergeCell ref="KQA5:KQA6"/>
    <mergeCell ref="KQB5:KQB6"/>
    <mergeCell ref="KQC5:KQC6"/>
    <mergeCell ref="KQD5:KQD6"/>
    <mergeCell ref="KQE5:KQE6"/>
    <mergeCell ref="KQF5:KQF6"/>
    <mergeCell ref="KPU5:KPU6"/>
    <mergeCell ref="KPV5:KPV6"/>
    <mergeCell ref="KPW5:KPW6"/>
    <mergeCell ref="KPX5:KPX6"/>
    <mergeCell ref="KPY5:KPY6"/>
    <mergeCell ref="KPZ5:KPZ6"/>
    <mergeCell ref="KPO5:KPO6"/>
    <mergeCell ref="KPP5:KPP6"/>
    <mergeCell ref="KPQ5:KPQ6"/>
    <mergeCell ref="KPR5:KPR6"/>
    <mergeCell ref="KPS5:KPS6"/>
    <mergeCell ref="KPT5:KPT6"/>
    <mergeCell ref="KPI5:KPI6"/>
    <mergeCell ref="KPJ5:KPJ6"/>
    <mergeCell ref="KPK5:KPK6"/>
    <mergeCell ref="KPL5:KPL6"/>
    <mergeCell ref="KPM5:KPM6"/>
    <mergeCell ref="KPN5:KPN6"/>
    <mergeCell ref="KPC5:KPC6"/>
    <mergeCell ref="KPD5:KPD6"/>
    <mergeCell ref="KPE5:KPE6"/>
    <mergeCell ref="KPF5:KPF6"/>
    <mergeCell ref="KPG5:KPG6"/>
    <mergeCell ref="KPH5:KPH6"/>
    <mergeCell ref="KOW5:KOW6"/>
    <mergeCell ref="KOX5:KOX6"/>
    <mergeCell ref="KOY5:KOY6"/>
    <mergeCell ref="KOZ5:KOZ6"/>
    <mergeCell ref="KPA5:KPA6"/>
    <mergeCell ref="KPB5:KPB6"/>
    <mergeCell ref="KOQ5:KOQ6"/>
    <mergeCell ref="KOR5:KOR6"/>
    <mergeCell ref="KOS5:KOS6"/>
    <mergeCell ref="KOT5:KOT6"/>
    <mergeCell ref="KOU5:KOU6"/>
    <mergeCell ref="KOV5:KOV6"/>
    <mergeCell ref="KOK5:KOK6"/>
    <mergeCell ref="KOL5:KOL6"/>
    <mergeCell ref="KOM5:KOM6"/>
    <mergeCell ref="KON5:KON6"/>
    <mergeCell ref="KOO5:KOO6"/>
    <mergeCell ref="KOP5:KOP6"/>
    <mergeCell ref="KOE5:KOE6"/>
    <mergeCell ref="KOF5:KOF6"/>
    <mergeCell ref="KOG5:KOG6"/>
    <mergeCell ref="KOH5:KOH6"/>
    <mergeCell ref="KOI5:KOI6"/>
    <mergeCell ref="KOJ5:KOJ6"/>
    <mergeCell ref="KNY5:KNY6"/>
    <mergeCell ref="KNZ5:KNZ6"/>
    <mergeCell ref="KOA5:KOA6"/>
    <mergeCell ref="KOB5:KOB6"/>
    <mergeCell ref="KOC5:KOC6"/>
    <mergeCell ref="KOD5:KOD6"/>
    <mergeCell ref="KNS5:KNS6"/>
    <mergeCell ref="KNT5:KNT6"/>
    <mergeCell ref="KNU5:KNU6"/>
    <mergeCell ref="KNV5:KNV6"/>
    <mergeCell ref="KNW5:KNW6"/>
    <mergeCell ref="KNX5:KNX6"/>
    <mergeCell ref="KNM5:KNM6"/>
    <mergeCell ref="KNN5:KNN6"/>
    <mergeCell ref="KNO5:KNO6"/>
    <mergeCell ref="KNP5:KNP6"/>
    <mergeCell ref="KNQ5:KNQ6"/>
    <mergeCell ref="KNR5:KNR6"/>
    <mergeCell ref="KNG5:KNG6"/>
    <mergeCell ref="KNH5:KNH6"/>
    <mergeCell ref="KNI5:KNI6"/>
    <mergeCell ref="KNJ5:KNJ6"/>
    <mergeCell ref="KNK5:KNK6"/>
    <mergeCell ref="KNL5:KNL6"/>
    <mergeCell ref="KNA5:KNA6"/>
    <mergeCell ref="KNB5:KNB6"/>
    <mergeCell ref="KNC5:KNC6"/>
    <mergeCell ref="KND5:KND6"/>
    <mergeCell ref="KNE5:KNE6"/>
    <mergeCell ref="KNF5:KNF6"/>
    <mergeCell ref="KMU5:KMU6"/>
    <mergeCell ref="KMV5:KMV6"/>
    <mergeCell ref="KMW5:KMW6"/>
    <mergeCell ref="KMX5:KMX6"/>
    <mergeCell ref="KMY5:KMY6"/>
    <mergeCell ref="KMZ5:KMZ6"/>
    <mergeCell ref="KMO5:KMO6"/>
    <mergeCell ref="KMP5:KMP6"/>
    <mergeCell ref="KMQ5:KMQ6"/>
    <mergeCell ref="KMR5:KMR6"/>
    <mergeCell ref="KMS5:KMS6"/>
    <mergeCell ref="KMT5:KMT6"/>
    <mergeCell ref="KMI5:KMI6"/>
    <mergeCell ref="KMJ5:KMJ6"/>
    <mergeCell ref="KMK5:KMK6"/>
    <mergeCell ref="KML5:KML6"/>
    <mergeCell ref="KMM5:KMM6"/>
    <mergeCell ref="KMN5:KMN6"/>
    <mergeCell ref="KMC5:KMC6"/>
    <mergeCell ref="KMD5:KMD6"/>
    <mergeCell ref="KME5:KME6"/>
    <mergeCell ref="KMF5:KMF6"/>
    <mergeCell ref="KMG5:KMG6"/>
    <mergeCell ref="KMH5:KMH6"/>
    <mergeCell ref="KLW5:KLW6"/>
    <mergeCell ref="KLX5:KLX6"/>
    <mergeCell ref="KLY5:KLY6"/>
    <mergeCell ref="KLZ5:KLZ6"/>
    <mergeCell ref="KMA5:KMA6"/>
    <mergeCell ref="KMB5:KMB6"/>
    <mergeCell ref="KLQ5:KLQ6"/>
    <mergeCell ref="KLR5:KLR6"/>
    <mergeCell ref="KLS5:KLS6"/>
    <mergeCell ref="KLT5:KLT6"/>
    <mergeCell ref="KLU5:KLU6"/>
    <mergeCell ref="KLV5:KLV6"/>
    <mergeCell ref="KLK5:KLK6"/>
    <mergeCell ref="KLL5:KLL6"/>
    <mergeCell ref="KLM5:KLM6"/>
    <mergeCell ref="KLN5:KLN6"/>
    <mergeCell ref="KLO5:KLO6"/>
    <mergeCell ref="KLP5:KLP6"/>
    <mergeCell ref="KLE5:KLE6"/>
    <mergeCell ref="KLF5:KLF6"/>
    <mergeCell ref="KLG5:KLG6"/>
    <mergeCell ref="KLH5:KLH6"/>
    <mergeCell ref="KLI5:KLI6"/>
    <mergeCell ref="KLJ5:KLJ6"/>
    <mergeCell ref="KKY5:KKY6"/>
    <mergeCell ref="KKZ5:KKZ6"/>
    <mergeCell ref="KLA5:KLA6"/>
    <mergeCell ref="KLB5:KLB6"/>
    <mergeCell ref="KLC5:KLC6"/>
    <mergeCell ref="KLD5:KLD6"/>
    <mergeCell ref="KKS5:KKS6"/>
    <mergeCell ref="KKT5:KKT6"/>
    <mergeCell ref="KKU5:KKU6"/>
    <mergeCell ref="KKV5:KKV6"/>
    <mergeCell ref="KKW5:KKW6"/>
    <mergeCell ref="KKX5:KKX6"/>
    <mergeCell ref="KKM5:KKM6"/>
    <mergeCell ref="KKN5:KKN6"/>
    <mergeCell ref="KKO5:KKO6"/>
    <mergeCell ref="KKP5:KKP6"/>
    <mergeCell ref="KKQ5:KKQ6"/>
    <mergeCell ref="KKR5:KKR6"/>
    <mergeCell ref="KKG5:KKG6"/>
    <mergeCell ref="KKH5:KKH6"/>
    <mergeCell ref="KKI5:KKI6"/>
    <mergeCell ref="KKJ5:KKJ6"/>
    <mergeCell ref="KKK5:KKK6"/>
    <mergeCell ref="KKL5:KKL6"/>
    <mergeCell ref="KKA5:KKA6"/>
    <mergeCell ref="KKB5:KKB6"/>
    <mergeCell ref="KKC5:KKC6"/>
    <mergeCell ref="KKD5:KKD6"/>
    <mergeCell ref="KKE5:KKE6"/>
    <mergeCell ref="KKF5:KKF6"/>
    <mergeCell ref="KJU5:KJU6"/>
    <mergeCell ref="KJV5:KJV6"/>
    <mergeCell ref="KJW5:KJW6"/>
    <mergeCell ref="KJX5:KJX6"/>
    <mergeCell ref="KJY5:KJY6"/>
    <mergeCell ref="KJZ5:KJZ6"/>
    <mergeCell ref="KJO5:KJO6"/>
    <mergeCell ref="KJP5:KJP6"/>
    <mergeCell ref="KJQ5:KJQ6"/>
    <mergeCell ref="KJR5:KJR6"/>
    <mergeCell ref="KJS5:KJS6"/>
    <mergeCell ref="KJT5:KJT6"/>
    <mergeCell ref="KJI5:KJI6"/>
    <mergeCell ref="KJJ5:KJJ6"/>
    <mergeCell ref="KJK5:KJK6"/>
    <mergeCell ref="KJL5:KJL6"/>
    <mergeCell ref="KJM5:KJM6"/>
    <mergeCell ref="KJN5:KJN6"/>
    <mergeCell ref="KJC5:KJC6"/>
    <mergeCell ref="KJD5:KJD6"/>
    <mergeCell ref="KJE5:KJE6"/>
    <mergeCell ref="KJF5:KJF6"/>
    <mergeCell ref="KJG5:KJG6"/>
    <mergeCell ref="KJH5:KJH6"/>
    <mergeCell ref="KIW5:KIW6"/>
    <mergeCell ref="KIX5:KIX6"/>
    <mergeCell ref="KIY5:KIY6"/>
    <mergeCell ref="KIZ5:KIZ6"/>
    <mergeCell ref="KJA5:KJA6"/>
    <mergeCell ref="KJB5:KJB6"/>
    <mergeCell ref="KIQ5:KIQ6"/>
    <mergeCell ref="KIR5:KIR6"/>
    <mergeCell ref="KIS5:KIS6"/>
    <mergeCell ref="KIT5:KIT6"/>
    <mergeCell ref="KIU5:KIU6"/>
    <mergeCell ref="KIV5:KIV6"/>
    <mergeCell ref="KIK5:KIK6"/>
    <mergeCell ref="KIL5:KIL6"/>
    <mergeCell ref="KIM5:KIM6"/>
    <mergeCell ref="KIN5:KIN6"/>
    <mergeCell ref="KIO5:KIO6"/>
    <mergeCell ref="KIP5:KIP6"/>
    <mergeCell ref="KIE5:KIE6"/>
    <mergeCell ref="KIF5:KIF6"/>
    <mergeCell ref="KIG5:KIG6"/>
    <mergeCell ref="KIH5:KIH6"/>
    <mergeCell ref="KII5:KII6"/>
    <mergeCell ref="KIJ5:KIJ6"/>
    <mergeCell ref="KHY5:KHY6"/>
    <mergeCell ref="KHZ5:KHZ6"/>
    <mergeCell ref="KIA5:KIA6"/>
    <mergeCell ref="KIB5:KIB6"/>
    <mergeCell ref="KIC5:KIC6"/>
    <mergeCell ref="KID5:KID6"/>
    <mergeCell ref="KHS5:KHS6"/>
    <mergeCell ref="KHT5:KHT6"/>
    <mergeCell ref="KHU5:KHU6"/>
    <mergeCell ref="KHV5:KHV6"/>
    <mergeCell ref="KHW5:KHW6"/>
    <mergeCell ref="KHX5:KHX6"/>
    <mergeCell ref="KHM5:KHM6"/>
    <mergeCell ref="KHN5:KHN6"/>
    <mergeCell ref="KHO5:KHO6"/>
    <mergeCell ref="KHP5:KHP6"/>
    <mergeCell ref="KHQ5:KHQ6"/>
    <mergeCell ref="KHR5:KHR6"/>
    <mergeCell ref="KHG5:KHG6"/>
    <mergeCell ref="KHH5:KHH6"/>
    <mergeCell ref="KHI5:KHI6"/>
    <mergeCell ref="KHJ5:KHJ6"/>
    <mergeCell ref="KHK5:KHK6"/>
    <mergeCell ref="KHL5:KHL6"/>
    <mergeCell ref="KHA5:KHA6"/>
    <mergeCell ref="KHB5:KHB6"/>
    <mergeCell ref="KHC5:KHC6"/>
    <mergeCell ref="KHD5:KHD6"/>
    <mergeCell ref="KHE5:KHE6"/>
    <mergeCell ref="KHF5:KHF6"/>
    <mergeCell ref="KGU5:KGU6"/>
    <mergeCell ref="KGV5:KGV6"/>
    <mergeCell ref="KGW5:KGW6"/>
    <mergeCell ref="KGX5:KGX6"/>
    <mergeCell ref="KGY5:KGY6"/>
    <mergeCell ref="KGZ5:KGZ6"/>
    <mergeCell ref="KGO5:KGO6"/>
    <mergeCell ref="KGP5:KGP6"/>
    <mergeCell ref="KGQ5:KGQ6"/>
    <mergeCell ref="KGR5:KGR6"/>
    <mergeCell ref="KGS5:KGS6"/>
    <mergeCell ref="KGT5:KGT6"/>
    <mergeCell ref="KGI5:KGI6"/>
    <mergeCell ref="KGJ5:KGJ6"/>
    <mergeCell ref="KGK5:KGK6"/>
    <mergeCell ref="KGL5:KGL6"/>
    <mergeCell ref="KGM5:KGM6"/>
    <mergeCell ref="KGN5:KGN6"/>
    <mergeCell ref="KGC5:KGC6"/>
    <mergeCell ref="KGD5:KGD6"/>
    <mergeCell ref="KGE5:KGE6"/>
    <mergeCell ref="KGF5:KGF6"/>
    <mergeCell ref="KGG5:KGG6"/>
    <mergeCell ref="KGH5:KGH6"/>
    <mergeCell ref="KFW5:KFW6"/>
    <mergeCell ref="KFX5:KFX6"/>
    <mergeCell ref="KFY5:KFY6"/>
    <mergeCell ref="KFZ5:KFZ6"/>
    <mergeCell ref="KGA5:KGA6"/>
    <mergeCell ref="KGB5:KGB6"/>
    <mergeCell ref="KFQ5:KFQ6"/>
    <mergeCell ref="KFR5:KFR6"/>
    <mergeCell ref="KFS5:KFS6"/>
    <mergeCell ref="KFT5:KFT6"/>
    <mergeCell ref="KFU5:KFU6"/>
    <mergeCell ref="KFV5:KFV6"/>
    <mergeCell ref="KFK5:KFK6"/>
    <mergeCell ref="KFL5:KFL6"/>
    <mergeCell ref="KFM5:KFM6"/>
    <mergeCell ref="KFN5:KFN6"/>
    <mergeCell ref="KFO5:KFO6"/>
    <mergeCell ref="KFP5:KFP6"/>
    <mergeCell ref="KFE5:KFE6"/>
    <mergeCell ref="KFF5:KFF6"/>
    <mergeCell ref="KFG5:KFG6"/>
    <mergeCell ref="KFH5:KFH6"/>
    <mergeCell ref="KFI5:KFI6"/>
    <mergeCell ref="KFJ5:KFJ6"/>
    <mergeCell ref="KEY5:KEY6"/>
    <mergeCell ref="KEZ5:KEZ6"/>
    <mergeCell ref="KFA5:KFA6"/>
    <mergeCell ref="KFB5:KFB6"/>
    <mergeCell ref="KFC5:KFC6"/>
    <mergeCell ref="KFD5:KFD6"/>
    <mergeCell ref="KES5:KES6"/>
    <mergeCell ref="KET5:KET6"/>
    <mergeCell ref="KEU5:KEU6"/>
    <mergeCell ref="KEV5:KEV6"/>
    <mergeCell ref="KEW5:KEW6"/>
    <mergeCell ref="KEX5:KEX6"/>
    <mergeCell ref="KEM5:KEM6"/>
    <mergeCell ref="KEN5:KEN6"/>
    <mergeCell ref="KEO5:KEO6"/>
    <mergeCell ref="KEP5:KEP6"/>
    <mergeCell ref="KEQ5:KEQ6"/>
    <mergeCell ref="KER5:KER6"/>
    <mergeCell ref="KEG5:KEG6"/>
    <mergeCell ref="KEH5:KEH6"/>
    <mergeCell ref="KEI5:KEI6"/>
    <mergeCell ref="KEJ5:KEJ6"/>
    <mergeCell ref="KEK5:KEK6"/>
    <mergeCell ref="KEL5:KEL6"/>
    <mergeCell ref="KEA5:KEA6"/>
    <mergeCell ref="KEB5:KEB6"/>
    <mergeCell ref="KEC5:KEC6"/>
    <mergeCell ref="KED5:KED6"/>
    <mergeCell ref="KEE5:KEE6"/>
    <mergeCell ref="KEF5:KEF6"/>
    <mergeCell ref="KDU5:KDU6"/>
    <mergeCell ref="KDV5:KDV6"/>
    <mergeCell ref="KDW5:KDW6"/>
    <mergeCell ref="KDX5:KDX6"/>
    <mergeCell ref="KDY5:KDY6"/>
    <mergeCell ref="KDZ5:KDZ6"/>
    <mergeCell ref="KDO5:KDO6"/>
    <mergeCell ref="KDP5:KDP6"/>
    <mergeCell ref="KDQ5:KDQ6"/>
    <mergeCell ref="KDR5:KDR6"/>
    <mergeCell ref="KDS5:KDS6"/>
    <mergeCell ref="KDT5:KDT6"/>
    <mergeCell ref="KDI5:KDI6"/>
    <mergeCell ref="KDJ5:KDJ6"/>
    <mergeCell ref="KDK5:KDK6"/>
    <mergeCell ref="KDL5:KDL6"/>
    <mergeCell ref="KDM5:KDM6"/>
    <mergeCell ref="KDN5:KDN6"/>
    <mergeCell ref="KDC5:KDC6"/>
    <mergeCell ref="KDD5:KDD6"/>
    <mergeCell ref="KDE5:KDE6"/>
    <mergeCell ref="KDF5:KDF6"/>
    <mergeCell ref="KDG5:KDG6"/>
    <mergeCell ref="KDH5:KDH6"/>
    <mergeCell ref="KCW5:KCW6"/>
    <mergeCell ref="KCX5:KCX6"/>
    <mergeCell ref="KCY5:KCY6"/>
    <mergeCell ref="KCZ5:KCZ6"/>
    <mergeCell ref="KDA5:KDA6"/>
    <mergeCell ref="KDB5:KDB6"/>
    <mergeCell ref="KCQ5:KCQ6"/>
    <mergeCell ref="KCR5:KCR6"/>
    <mergeCell ref="KCS5:KCS6"/>
    <mergeCell ref="KCT5:KCT6"/>
    <mergeCell ref="KCU5:KCU6"/>
    <mergeCell ref="KCV5:KCV6"/>
    <mergeCell ref="KCK5:KCK6"/>
    <mergeCell ref="KCL5:KCL6"/>
    <mergeCell ref="KCM5:KCM6"/>
    <mergeCell ref="KCN5:KCN6"/>
    <mergeCell ref="KCO5:KCO6"/>
    <mergeCell ref="KCP5:KCP6"/>
    <mergeCell ref="KCE5:KCE6"/>
    <mergeCell ref="KCF5:KCF6"/>
    <mergeCell ref="KCG5:KCG6"/>
    <mergeCell ref="KCH5:KCH6"/>
    <mergeCell ref="KCI5:KCI6"/>
    <mergeCell ref="KCJ5:KCJ6"/>
    <mergeCell ref="KBY5:KBY6"/>
    <mergeCell ref="KBZ5:KBZ6"/>
    <mergeCell ref="KCA5:KCA6"/>
    <mergeCell ref="KCB5:KCB6"/>
    <mergeCell ref="KCC5:KCC6"/>
    <mergeCell ref="KCD5:KCD6"/>
    <mergeCell ref="KBS5:KBS6"/>
    <mergeCell ref="KBT5:KBT6"/>
    <mergeCell ref="KBU5:KBU6"/>
    <mergeCell ref="KBV5:KBV6"/>
    <mergeCell ref="KBW5:KBW6"/>
    <mergeCell ref="KBX5:KBX6"/>
    <mergeCell ref="KBM5:KBM6"/>
    <mergeCell ref="KBN5:KBN6"/>
    <mergeCell ref="KBO5:KBO6"/>
    <mergeCell ref="KBP5:KBP6"/>
    <mergeCell ref="KBQ5:KBQ6"/>
    <mergeCell ref="KBR5:KBR6"/>
    <mergeCell ref="KBG5:KBG6"/>
    <mergeCell ref="KBH5:KBH6"/>
    <mergeCell ref="KBI5:KBI6"/>
    <mergeCell ref="KBJ5:KBJ6"/>
    <mergeCell ref="KBK5:KBK6"/>
    <mergeCell ref="KBL5:KBL6"/>
    <mergeCell ref="KBA5:KBA6"/>
    <mergeCell ref="KBB5:KBB6"/>
    <mergeCell ref="KBC5:KBC6"/>
    <mergeCell ref="KBD5:KBD6"/>
    <mergeCell ref="KBE5:KBE6"/>
    <mergeCell ref="KBF5:KBF6"/>
    <mergeCell ref="KAU5:KAU6"/>
    <mergeCell ref="KAV5:KAV6"/>
    <mergeCell ref="KAW5:KAW6"/>
    <mergeCell ref="KAX5:KAX6"/>
    <mergeCell ref="KAY5:KAY6"/>
    <mergeCell ref="KAZ5:KAZ6"/>
    <mergeCell ref="KAO5:KAO6"/>
    <mergeCell ref="KAP5:KAP6"/>
    <mergeCell ref="KAQ5:KAQ6"/>
    <mergeCell ref="KAR5:KAR6"/>
    <mergeCell ref="KAS5:KAS6"/>
    <mergeCell ref="KAT5:KAT6"/>
    <mergeCell ref="KAI5:KAI6"/>
    <mergeCell ref="KAJ5:KAJ6"/>
    <mergeCell ref="KAK5:KAK6"/>
    <mergeCell ref="KAL5:KAL6"/>
    <mergeCell ref="KAM5:KAM6"/>
    <mergeCell ref="KAN5:KAN6"/>
    <mergeCell ref="KAC5:KAC6"/>
    <mergeCell ref="KAD5:KAD6"/>
    <mergeCell ref="KAE5:KAE6"/>
    <mergeCell ref="KAF5:KAF6"/>
    <mergeCell ref="KAG5:KAG6"/>
    <mergeCell ref="KAH5:KAH6"/>
    <mergeCell ref="JZW5:JZW6"/>
    <mergeCell ref="JZX5:JZX6"/>
    <mergeCell ref="JZY5:JZY6"/>
    <mergeCell ref="JZZ5:JZZ6"/>
    <mergeCell ref="KAA5:KAA6"/>
    <mergeCell ref="KAB5:KAB6"/>
    <mergeCell ref="JZQ5:JZQ6"/>
    <mergeCell ref="JZR5:JZR6"/>
    <mergeCell ref="JZS5:JZS6"/>
    <mergeCell ref="JZT5:JZT6"/>
    <mergeCell ref="JZU5:JZU6"/>
    <mergeCell ref="JZV5:JZV6"/>
    <mergeCell ref="JZK5:JZK6"/>
    <mergeCell ref="JZL5:JZL6"/>
    <mergeCell ref="JZM5:JZM6"/>
    <mergeCell ref="JZN5:JZN6"/>
    <mergeCell ref="JZO5:JZO6"/>
    <mergeCell ref="JZP5:JZP6"/>
    <mergeCell ref="JZE5:JZE6"/>
    <mergeCell ref="JZF5:JZF6"/>
    <mergeCell ref="JZG5:JZG6"/>
    <mergeCell ref="JZH5:JZH6"/>
    <mergeCell ref="JZI5:JZI6"/>
    <mergeCell ref="JZJ5:JZJ6"/>
    <mergeCell ref="JYY5:JYY6"/>
    <mergeCell ref="JYZ5:JYZ6"/>
    <mergeCell ref="JZA5:JZA6"/>
    <mergeCell ref="JZB5:JZB6"/>
    <mergeCell ref="JZC5:JZC6"/>
    <mergeCell ref="JZD5:JZD6"/>
    <mergeCell ref="JYS5:JYS6"/>
    <mergeCell ref="JYT5:JYT6"/>
    <mergeCell ref="JYU5:JYU6"/>
    <mergeCell ref="JYV5:JYV6"/>
    <mergeCell ref="JYW5:JYW6"/>
    <mergeCell ref="JYX5:JYX6"/>
    <mergeCell ref="JYM5:JYM6"/>
    <mergeCell ref="JYN5:JYN6"/>
    <mergeCell ref="JYO5:JYO6"/>
    <mergeCell ref="JYP5:JYP6"/>
    <mergeCell ref="JYQ5:JYQ6"/>
    <mergeCell ref="JYR5:JYR6"/>
    <mergeCell ref="JYG5:JYG6"/>
    <mergeCell ref="JYH5:JYH6"/>
    <mergeCell ref="JYI5:JYI6"/>
    <mergeCell ref="JYJ5:JYJ6"/>
    <mergeCell ref="JYK5:JYK6"/>
    <mergeCell ref="JYL5:JYL6"/>
    <mergeCell ref="JYA5:JYA6"/>
    <mergeCell ref="JYB5:JYB6"/>
    <mergeCell ref="JYC5:JYC6"/>
    <mergeCell ref="JYD5:JYD6"/>
    <mergeCell ref="JYE5:JYE6"/>
    <mergeCell ref="JYF5:JYF6"/>
    <mergeCell ref="JXU5:JXU6"/>
    <mergeCell ref="JXV5:JXV6"/>
    <mergeCell ref="JXW5:JXW6"/>
    <mergeCell ref="JXX5:JXX6"/>
    <mergeCell ref="JXY5:JXY6"/>
    <mergeCell ref="JXZ5:JXZ6"/>
    <mergeCell ref="JXO5:JXO6"/>
    <mergeCell ref="JXP5:JXP6"/>
    <mergeCell ref="JXQ5:JXQ6"/>
    <mergeCell ref="JXR5:JXR6"/>
    <mergeCell ref="JXS5:JXS6"/>
    <mergeCell ref="JXT5:JXT6"/>
    <mergeCell ref="JXI5:JXI6"/>
    <mergeCell ref="JXJ5:JXJ6"/>
    <mergeCell ref="JXK5:JXK6"/>
    <mergeCell ref="JXL5:JXL6"/>
    <mergeCell ref="JXM5:JXM6"/>
    <mergeCell ref="JXN5:JXN6"/>
    <mergeCell ref="JXC5:JXC6"/>
    <mergeCell ref="JXD5:JXD6"/>
    <mergeCell ref="JXE5:JXE6"/>
    <mergeCell ref="JXF5:JXF6"/>
    <mergeCell ref="JXG5:JXG6"/>
    <mergeCell ref="JXH5:JXH6"/>
    <mergeCell ref="JWW5:JWW6"/>
    <mergeCell ref="JWX5:JWX6"/>
    <mergeCell ref="JWY5:JWY6"/>
    <mergeCell ref="JWZ5:JWZ6"/>
    <mergeCell ref="JXA5:JXA6"/>
    <mergeCell ref="JXB5:JXB6"/>
    <mergeCell ref="JWQ5:JWQ6"/>
    <mergeCell ref="JWR5:JWR6"/>
    <mergeCell ref="JWS5:JWS6"/>
    <mergeCell ref="JWT5:JWT6"/>
    <mergeCell ref="JWU5:JWU6"/>
    <mergeCell ref="JWV5:JWV6"/>
    <mergeCell ref="JWK5:JWK6"/>
    <mergeCell ref="JWL5:JWL6"/>
    <mergeCell ref="JWM5:JWM6"/>
    <mergeCell ref="JWN5:JWN6"/>
    <mergeCell ref="JWO5:JWO6"/>
    <mergeCell ref="JWP5:JWP6"/>
    <mergeCell ref="JWE5:JWE6"/>
    <mergeCell ref="JWF5:JWF6"/>
    <mergeCell ref="JWG5:JWG6"/>
    <mergeCell ref="JWH5:JWH6"/>
    <mergeCell ref="JWI5:JWI6"/>
    <mergeCell ref="JWJ5:JWJ6"/>
    <mergeCell ref="JVY5:JVY6"/>
    <mergeCell ref="JVZ5:JVZ6"/>
    <mergeCell ref="JWA5:JWA6"/>
    <mergeCell ref="JWB5:JWB6"/>
    <mergeCell ref="JWC5:JWC6"/>
    <mergeCell ref="JWD5:JWD6"/>
    <mergeCell ref="JVS5:JVS6"/>
    <mergeCell ref="JVT5:JVT6"/>
    <mergeCell ref="JVU5:JVU6"/>
    <mergeCell ref="JVV5:JVV6"/>
    <mergeCell ref="JVW5:JVW6"/>
    <mergeCell ref="JVX5:JVX6"/>
    <mergeCell ref="JVM5:JVM6"/>
    <mergeCell ref="JVN5:JVN6"/>
    <mergeCell ref="JVO5:JVO6"/>
    <mergeCell ref="JVP5:JVP6"/>
    <mergeCell ref="JVQ5:JVQ6"/>
    <mergeCell ref="JVR5:JVR6"/>
    <mergeCell ref="JVG5:JVG6"/>
    <mergeCell ref="JVH5:JVH6"/>
    <mergeCell ref="JVI5:JVI6"/>
    <mergeCell ref="JVJ5:JVJ6"/>
    <mergeCell ref="JVK5:JVK6"/>
    <mergeCell ref="JVL5:JVL6"/>
    <mergeCell ref="JVA5:JVA6"/>
    <mergeCell ref="JVB5:JVB6"/>
    <mergeCell ref="JVC5:JVC6"/>
    <mergeCell ref="JVD5:JVD6"/>
    <mergeCell ref="JVE5:JVE6"/>
    <mergeCell ref="JVF5:JVF6"/>
    <mergeCell ref="JUU5:JUU6"/>
    <mergeCell ref="JUV5:JUV6"/>
    <mergeCell ref="JUW5:JUW6"/>
    <mergeCell ref="JUX5:JUX6"/>
    <mergeCell ref="JUY5:JUY6"/>
    <mergeCell ref="JUZ5:JUZ6"/>
    <mergeCell ref="JUO5:JUO6"/>
    <mergeCell ref="JUP5:JUP6"/>
    <mergeCell ref="JUQ5:JUQ6"/>
    <mergeCell ref="JUR5:JUR6"/>
    <mergeCell ref="JUS5:JUS6"/>
    <mergeCell ref="JUT5:JUT6"/>
    <mergeCell ref="JUI5:JUI6"/>
    <mergeCell ref="JUJ5:JUJ6"/>
    <mergeCell ref="JUK5:JUK6"/>
    <mergeCell ref="JUL5:JUL6"/>
    <mergeCell ref="JUM5:JUM6"/>
    <mergeCell ref="JUN5:JUN6"/>
    <mergeCell ref="JUC5:JUC6"/>
    <mergeCell ref="JUD5:JUD6"/>
    <mergeCell ref="JUE5:JUE6"/>
    <mergeCell ref="JUF5:JUF6"/>
    <mergeCell ref="JUG5:JUG6"/>
    <mergeCell ref="JUH5:JUH6"/>
    <mergeCell ref="JTW5:JTW6"/>
    <mergeCell ref="JTX5:JTX6"/>
    <mergeCell ref="JTY5:JTY6"/>
    <mergeCell ref="JTZ5:JTZ6"/>
    <mergeCell ref="JUA5:JUA6"/>
    <mergeCell ref="JUB5:JUB6"/>
    <mergeCell ref="JTQ5:JTQ6"/>
    <mergeCell ref="JTR5:JTR6"/>
    <mergeCell ref="JTS5:JTS6"/>
    <mergeCell ref="JTT5:JTT6"/>
    <mergeCell ref="JTU5:JTU6"/>
    <mergeCell ref="JTV5:JTV6"/>
    <mergeCell ref="JTK5:JTK6"/>
    <mergeCell ref="JTL5:JTL6"/>
    <mergeCell ref="JTM5:JTM6"/>
    <mergeCell ref="JTN5:JTN6"/>
    <mergeCell ref="JTO5:JTO6"/>
    <mergeCell ref="JTP5:JTP6"/>
    <mergeCell ref="JTE5:JTE6"/>
    <mergeCell ref="JTF5:JTF6"/>
    <mergeCell ref="JTG5:JTG6"/>
    <mergeCell ref="JTH5:JTH6"/>
    <mergeCell ref="JTI5:JTI6"/>
    <mergeCell ref="JTJ5:JTJ6"/>
    <mergeCell ref="JSY5:JSY6"/>
    <mergeCell ref="JSZ5:JSZ6"/>
    <mergeCell ref="JTA5:JTA6"/>
    <mergeCell ref="JTB5:JTB6"/>
    <mergeCell ref="JTC5:JTC6"/>
    <mergeCell ref="JTD5:JTD6"/>
    <mergeCell ref="JSS5:JSS6"/>
    <mergeCell ref="JST5:JST6"/>
    <mergeCell ref="JSU5:JSU6"/>
    <mergeCell ref="JSV5:JSV6"/>
    <mergeCell ref="JSW5:JSW6"/>
    <mergeCell ref="JSX5:JSX6"/>
    <mergeCell ref="JSM5:JSM6"/>
    <mergeCell ref="JSN5:JSN6"/>
    <mergeCell ref="JSO5:JSO6"/>
    <mergeCell ref="JSP5:JSP6"/>
    <mergeCell ref="JSQ5:JSQ6"/>
    <mergeCell ref="JSR5:JSR6"/>
    <mergeCell ref="JSG5:JSG6"/>
    <mergeCell ref="JSH5:JSH6"/>
    <mergeCell ref="JSI5:JSI6"/>
    <mergeCell ref="JSJ5:JSJ6"/>
    <mergeCell ref="JSK5:JSK6"/>
    <mergeCell ref="JSL5:JSL6"/>
    <mergeCell ref="JSA5:JSA6"/>
    <mergeCell ref="JSB5:JSB6"/>
    <mergeCell ref="JSC5:JSC6"/>
    <mergeCell ref="JSD5:JSD6"/>
    <mergeCell ref="JSE5:JSE6"/>
    <mergeCell ref="JSF5:JSF6"/>
    <mergeCell ref="JRU5:JRU6"/>
    <mergeCell ref="JRV5:JRV6"/>
    <mergeCell ref="JRW5:JRW6"/>
    <mergeCell ref="JRX5:JRX6"/>
    <mergeCell ref="JRY5:JRY6"/>
    <mergeCell ref="JRZ5:JRZ6"/>
    <mergeCell ref="JRO5:JRO6"/>
    <mergeCell ref="JRP5:JRP6"/>
    <mergeCell ref="JRQ5:JRQ6"/>
    <mergeCell ref="JRR5:JRR6"/>
    <mergeCell ref="JRS5:JRS6"/>
    <mergeCell ref="JRT5:JRT6"/>
    <mergeCell ref="JRI5:JRI6"/>
    <mergeCell ref="JRJ5:JRJ6"/>
    <mergeCell ref="JRK5:JRK6"/>
    <mergeCell ref="JRL5:JRL6"/>
    <mergeCell ref="JRM5:JRM6"/>
    <mergeCell ref="JRN5:JRN6"/>
    <mergeCell ref="JRC5:JRC6"/>
    <mergeCell ref="JRD5:JRD6"/>
    <mergeCell ref="JRE5:JRE6"/>
    <mergeCell ref="JRF5:JRF6"/>
    <mergeCell ref="JRG5:JRG6"/>
    <mergeCell ref="JRH5:JRH6"/>
    <mergeCell ref="JQW5:JQW6"/>
    <mergeCell ref="JQX5:JQX6"/>
    <mergeCell ref="JQY5:JQY6"/>
    <mergeCell ref="JQZ5:JQZ6"/>
    <mergeCell ref="JRA5:JRA6"/>
    <mergeCell ref="JRB5:JRB6"/>
    <mergeCell ref="JQQ5:JQQ6"/>
    <mergeCell ref="JQR5:JQR6"/>
    <mergeCell ref="JQS5:JQS6"/>
    <mergeCell ref="JQT5:JQT6"/>
    <mergeCell ref="JQU5:JQU6"/>
    <mergeCell ref="JQV5:JQV6"/>
    <mergeCell ref="JQK5:JQK6"/>
    <mergeCell ref="JQL5:JQL6"/>
    <mergeCell ref="JQM5:JQM6"/>
    <mergeCell ref="JQN5:JQN6"/>
    <mergeCell ref="JQO5:JQO6"/>
    <mergeCell ref="JQP5:JQP6"/>
    <mergeCell ref="JQE5:JQE6"/>
    <mergeCell ref="JQF5:JQF6"/>
    <mergeCell ref="JQG5:JQG6"/>
    <mergeCell ref="JQH5:JQH6"/>
    <mergeCell ref="JQI5:JQI6"/>
    <mergeCell ref="JQJ5:JQJ6"/>
    <mergeCell ref="JPY5:JPY6"/>
    <mergeCell ref="JPZ5:JPZ6"/>
    <mergeCell ref="JQA5:JQA6"/>
    <mergeCell ref="JQB5:JQB6"/>
    <mergeCell ref="JQC5:JQC6"/>
    <mergeCell ref="JQD5:JQD6"/>
    <mergeCell ref="JPS5:JPS6"/>
    <mergeCell ref="JPT5:JPT6"/>
    <mergeCell ref="JPU5:JPU6"/>
    <mergeCell ref="JPV5:JPV6"/>
    <mergeCell ref="JPW5:JPW6"/>
    <mergeCell ref="JPX5:JPX6"/>
    <mergeCell ref="JPM5:JPM6"/>
    <mergeCell ref="JPN5:JPN6"/>
    <mergeCell ref="JPO5:JPO6"/>
    <mergeCell ref="JPP5:JPP6"/>
    <mergeCell ref="JPQ5:JPQ6"/>
    <mergeCell ref="JPR5:JPR6"/>
    <mergeCell ref="JPG5:JPG6"/>
    <mergeCell ref="JPH5:JPH6"/>
    <mergeCell ref="JPI5:JPI6"/>
    <mergeCell ref="JPJ5:JPJ6"/>
    <mergeCell ref="JPK5:JPK6"/>
    <mergeCell ref="JPL5:JPL6"/>
    <mergeCell ref="JPA5:JPA6"/>
    <mergeCell ref="JPB5:JPB6"/>
    <mergeCell ref="JPC5:JPC6"/>
    <mergeCell ref="JPD5:JPD6"/>
    <mergeCell ref="JPE5:JPE6"/>
    <mergeCell ref="JPF5:JPF6"/>
    <mergeCell ref="JOU5:JOU6"/>
    <mergeCell ref="JOV5:JOV6"/>
    <mergeCell ref="JOW5:JOW6"/>
    <mergeCell ref="JOX5:JOX6"/>
    <mergeCell ref="JOY5:JOY6"/>
    <mergeCell ref="JOZ5:JOZ6"/>
    <mergeCell ref="JOO5:JOO6"/>
    <mergeCell ref="JOP5:JOP6"/>
    <mergeCell ref="JOQ5:JOQ6"/>
    <mergeCell ref="JOR5:JOR6"/>
    <mergeCell ref="JOS5:JOS6"/>
    <mergeCell ref="JOT5:JOT6"/>
    <mergeCell ref="JOI5:JOI6"/>
    <mergeCell ref="JOJ5:JOJ6"/>
    <mergeCell ref="JOK5:JOK6"/>
    <mergeCell ref="JOL5:JOL6"/>
    <mergeCell ref="JOM5:JOM6"/>
    <mergeCell ref="JON5:JON6"/>
    <mergeCell ref="JOC5:JOC6"/>
    <mergeCell ref="JOD5:JOD6"/>
    <mergeCell ref="JOE5:JOE6"/>
    <mergeCell ref="JOF5:JOF6"/>
    <mergeCell ref="JOG5:JOG6"/>
    <mergeCell ref="JOH5:JOH6"/>
    <mergeCell ref="JNW5:JNW6"/>
    <mergeCell ref="JNX5:JNX6"/>
    <mergeCell ref="JNY5:JNY6"/>
    <mergeCell ref="JNZ5:JNZ6"/>
    <mergeCell ref="JOA5:JOA6"/>
    <mergeCell ref="JOB5:JOB6"/>
    <mergeCell ref="JNQ5:JNQ6"/>
    <mergeCell ref="JNR5:JNR6"/>
    <mergeCell ref="JNS5:JNS6"/>
    <mergeCell ref="JNT5:JNT6"/>
    <mergeCell ref="JNU5:JNU6"/>
    <mergeCell ref="JNV5:JNV6"/>
    <mergeCell ref="JNK5:JNK6"/>
    <mergeCell ref="JNL5:JNL6"/>
    <mergeCell ref="JNM5:JNM6"/>
    <mergeCell ref="JNN5:JNN6"/>
    <mergeCell ref="JNO5:JNO6"/>
    <mergeCell ref="JNP5:JNP6"/>
    <mergeCell ref="JNE5:JNE6"/>
    <mergeCell ref="JNF5:JNF6"/>
    <mergeCell ref="JNG5:JNG6"/>
    <mergeCell ref="JNH5:JNH6"/>
    <mergeCell ref="JNI5:JNI6"/>
    <mergeCell ref="JNJ5:JNJ6"/>
    <mergeCell ref="JMY5:JMY6"/>
    <mergeCell ref="JMZ5:JMZ6"/>
    <mergeCell ref="JNA5:JNA6"/>
    <mergeCell ref="JNB5:JNB6"/>
    <mergeCell ref="JNC5:JNC6"/>
    <mergeCell ref="JND5:JND6"/>
    <mergeCell ref="JMS5:JMS6"/>
    <mergeCell ref="JMT5:JMT6"/>
    <mergeCell ref="JMU5:JMU6"/>
    <mergeCell ref="JMV5:JMV6"/>
    <mergeCell ref="JMW5:JMW6"/>
    <mergeCell ref="JMX5:JMX6"/>
    <mergeCell ref="JMM5:JMM6"/>
    <mergeCell ref="JMN5:JMN6"/>
    <mergeCell ref="JMO5:JMO6"/>
    <mergeCell ref="JMP5:JMP6"/>
    <mergeCell ref="JMQ5:JMQ6"/>
    <mergeCell ref="JMR5:JMR6"/>
    <mergeCell ref="JMG5:JMG6"/>
    <mergeCell ref="JMH5:JMH6"/>
    <mergeCell ref="JMI5:JMI6"/>
    <mergeCell ref="JMJ5:JMJ6"/>
    <mergeCell ref="JMK5:JMK6"/>
    <mergeCell ref="JML5:JML6"/>
    <mergeCell ref="JMA5:JMA6"/>
    <mergeCell ref="JMB5:JMB6"/>
    <mergeCell ref="JMC5:JMC6"/>
    <mergeCell ref="JMD5:JMD6"/>
    <mergeCell ref="JME5:JME6"/>
    <mergeCell ref="JMF5:JMF6"/>
    <mergeCell ref="JLU5:JLU6"/>
    <mergeCell ref="JLV5:JLV6"/>
    <mergeCell ref="JLW5:JLW6"/>
    <mergeCell ref="JLX5:JLX6"/>
    <mergeCell ref="JLY5:JLY6"/>
    <mergeCell ref="JLZ5:JLZ6"/>
    <mergeCell ref="JLO5:JLO6"/>
    <mergeCell ref="JLP5:JLP6"/>
    <mergeCell ref="JLQ5:JLQ6"/>
    <mergeCell ref="JLR5:JLR6"/>
    <mergeCell ref="JLS5:JLS6"/>
    <mergeCell ref="JLT5:JLT6"/>
    <mergeCell ref="JLI5:JLI6"/>
    <mergeCell ref="JLJ5:JLJ6"/>
    <mergeCell ref="JLK5:JLK6"/>
    <mergeCell ref="JLL5:JLL6"/>
    <mergeCell ref="JLM5:JLM6"/>
    <mergeCell ref="JLN5:JLN6"/>
    <mergeCell ref="JLC5:JLC6"/>
    <mergeCell ref="JLD5:JLD6"/>
    <mergeCell ref="JLE5:JLE6"/>
    <mergeCell ref="JLF5:JLF6"/>
    <mergeCell ref="JLG5:JLG6"/>
    <mergeCell ref="JLH5:JLH6"/>
    <mergeCell ref="B2:Q2"/>
    <mergeCell ref="B3:Q3"/>
    <mergeCell ref="JKY5:JKY6"/>
    <mergeCell ref="JKZ5:JKZ6"/>
    <mergeCell ref="JLA5:JLA6"/>
    <mergeCell ref="JLB5:JLB6"/>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32"/>
  <sheetViews>
    <sheetView zoomScale="120" zoomScaleNormal="120" workbookViewId="0"/>
  </sheetViews>
  <sheetFormatPr baseColWidth="10" defaultRowHeight="15" x14ac:dyDescent="0.25"/>
  <cols>
    <col min="1" max="1" width="11.42578125" style="4"/>
    <col min="2" max="2" width="27.85546875" style="4" customWidth="1"/>
    <col min="3" max="17" width="7.7109375" style="4" customWidth="1"/>
    <col min="18" max="16384" width="11.42578125" style="4"/>
  </cols>
  <sheetData>
    <row r="2" spans="2:31" ht="15" customHeight="1" x14ac:dyDescent="0.25">
      <c r="B2" s="385" t="s">
        <v>1217</v>
      </c>
      <c r="C2" s="385"/>
      <c r="D2" s="385"/>
      <c r="E2" s="385"/>
      <c r="F2" s="385"/>
      <c r="G2" s="385"/>
      <c r="H2" s="385"/>
      <c r="I2" s="385"/>
      <c r="J2" s="385"/>
      <c r="K2" s="385"/>
      <c r="L2" s="385"/>
      <c r="M2" s="385"/>
      <c r="N2" s="385"/>
      <c r="O2" s="385"/>
      <c r="P2" s="385"/>
      <c r="Q2" s="385"/>
    </row>
    <row r="3" spans="2:31" ht="16.5" customHeight="1" thickBot="1" x14ac:dyDescent="0.3">
      <c r="B3" s="470" t="s">
        <v>1281</v>
      </c>
      <c r="C3" s="470"/>
      <c r="D3" s="470"/>
      <c r="E3" s="470"/>
      <c r="F3" s="470"/>
      <c r="G3" s="470"/>
      <c r="H3" s="470"/>
      <c r="I3" s="470"/>
      <c r="J3" s="470"/>
      <c r="K3" s="470"/>
      <c r="L3" s="470"/>
      <c r="M3" s="470"/>
      <c r="N3" s="470"/>
      <c r="O3" s="470"/>
      <c r="P3" s="470"/>
      <c r="Q3" s="470"/>
    </row>
    <row r="4" spans="2:31" ht="16.5" customHeight="1" thickBot="1" x14ac:dyDescent="0.3">
      <c r="B4" s="223" t="s">
        <v>65</v>
      </c>
      <c r="C4" s="231">
        <v>2016</v>
      </c>
      <c r="D4" s="231">
        <v>2017</v>
      </c>
      <c r="E4" s="231">
        <v>2018</v>
      </c>
      <c r="F4" s="231">
        <v>2019</v>
      </c>
      <c r="G4" s="231">
        <v>2020</v>
      </c>
      <c r="H4" s="231">
        <v>2021</v>
      </c>
      <c r="I4" s="231">
        <v>2022</v>
      </c>
      <c r="J4" s="231">
        <v>2023</v>
      </c>
      <c r="K4" s="231">
        <v>2024</v>
      </c>
      <c r="L4" s="231">
        <v>2025</v>
      </c>
      <c r="M4" s="231">
        <v>2026</v>
      </c>
      <c r="N4" s="231">
        <v>2027</v>
      </c>
      <c r="O4" s="231">
        <v>2028</v>
      </c>
      <c r="P4" s="231">
        <v>2029</v>
      </c>
      <c r="Q4" s="231">
        <v>2030</v>
      </c>
    </row>
    <row r="5" spans="2:31" ht="15.75" thickBot="1" x14ac:dyDescent="0.3">
      <c r="B5" s="224" t="s">
        <v>518</v>
      </c>
      <c r="C5" s="232">
        <v>225678.77722597498</v>
      </c>
      <c r="D5" s="232">
        <v>227010.95931959318</v>
      </c>
      <c r="E5" s="232">
        <v>228027.61562833126</v>
      </c>
      <c r="F5" s="232">
        <v>230942.44098548492</v>
      </c>
      <c r="G5" s="232">
        <v>228117.88148130334</v>
      </c>
      <c r="H5" s="232">
        <v>228493.0114898601</v>
      </c>
      <c r="I5" s="232">
        <v>230282.90961196853</v>
      </c>
      <c r="J5" s="232">
        <v>219614.0138287213</v>
      </c>
      <c r="K5" s="232">
        <v>216171.60922887307</v>
      </c>
      <c r="L5" s="232">
        <v>223111.37017368968</v>
      </c>
      <c r="M5" s="232">
        <v>230330.51150178345</v>
      </c>
      <c r="N5" s="232">
        <v>237929.33713936666</v>
      </c>
      <c r="O5" s="232">
        <v>246340.30731975494</v>
      </c>
      <c r="P5" s="232">
        <v>255782.21402626947</v>
      </c>
      <c r="Q5" s="232">
        <v>263830.41389020893</v>
      </c>
    </row>
    <row r="6" spans="2:31" ht="15.75" thickBot="1" x14ac:dyDescent="0.3">
      <c r="B6" s="233" t="s">
        <v>124</v>
      </c>
      <c r="C6" s="227">
        <v>168091.95130537712</v>
      </c>
      <c r="D6" s="227">
        <v>177479.95245151879</v>
      </c>
      <c r="E6" s="227">
        <v>192526.16477218026</v>
      </c>
      <c r="F6" s="227">
        <v>218470.55115364905</v>
      </c>
      <c r="G6" s="227">
        <v>223188.74037678569</v>
      </c>
      <c r="H6" s="227">
        <v>223782.59422979626</v>
      </c>
      <c r="I6" s="227">
        <v>225378.49235914659</v>
      </c>
      <c r="J6" s="227">
        <v>214701.52545176382</v>
      </c>
      <c r="K6" s="227">
        <v>211042.23487550541</v>
      </c>
      <c r="L6" s="227">
        <v>217743.13440918084</v>
      </c>
      <c r="M6" s="227">
        <v>225307.05143724318</v>
      </c>
      <c r="N6" s="227">
        <v>231800.60779758258</v>
      </c>
      <c r="O6" s="227">
        <v>241178.74506811282</v>
      </c>
      <c r="P6" s="227">
        <v>249886.44783511304</v>
      </c>
      <c r="Q6" s="227">
        <v>257649.34796757047</v>
      </c>
      <c r="R6" s="50"/>
      <c r="S6" s="50"/>
      <c r="T6" s="50"/>
      <c r="U6" s="50"/>
      <c r="V6" s="50"/>
      <c r="W6" s="50"/>
      <c r="X6" s="50"/>
      <c r="Y6" s="50"/>
      <c r="Z6" s="50"/>
      <c r="AA6" s="50"/>
      <c r="AB6" s="50"/>
      <c r="AC6" s="50"/>
      <c r="AD6" s="50"/>
      <c r="AE6" s="50"/>
    </row>
    <row r="7" spans="2:31" ht="15.75" thickBot="1" x14ac:dyDescent="0.3">
      <c r="B7" s="233" t="s">
        <v>133</v>
      </c>
      <c r="C7" s="227">
        <v>5195.3517697853858</v>
      </c>
      <c r="D7" s="227">
        <v>2302.713356501552</v>
      </c>
      <c r="E7" s="227">
        <v>217.14322099999998</v>
      </c>
      <c r="F7" s="227">
        <v>0</v>
      </c>
      <c r="G7" s="227">
        <v>0</v>
      </c>
      <c r="H7" s="227">
        <v>0</v>
      </c>
      <c r="I7" s="227">
        <v>0</v>
      </c>
      <c r="J7" s="227">
        <v>0</v>
      </c>
      <c r="K7" s="227">
        <v>0</v>
      </c>
      <c r="L7" s="227">
        <v>0</v>
      </c>
      <c r="M7" s="227">
        <v>0</v>
      </c>
      <c r="N7" s="227">
        <v>0.23251949999999999</v>
      </c>
      <c r="O7" s="227">
        <v>0</v>
      </c>
      <c r="P7" s="227">
        <v>0</v>
      </c>
      <c r="Q7" s="227">
        <v>1.2788572499999999</v>
      </c>
      <c r="R7" s="50"/>
      <c r="S7" s="50"/>
      <c r="T7" s="50"/>
      <c r="U7" s="50"/>
      <c r="V7" s="50"/>
      <c r="W7" s="50"/>
      <c r="X7" s="50"/>
      <c r="Y7" s="50"/>
      <c r="Z7" s="50"/>
      <c r="AA7" s="50"/>
      <c r="AB7" s="50"/>
      <c r="AC7" s="50"/>
      <c r="AD7" s="50"/>
      <c r="AE7" s="50"/>
    </row>
    <row r="8" spans="2:31" ht="15.75" thickBot="1" x14ac:dyDescent="0.3">
      <c r="B8" s="233" t="s">
        <v>123</v>
      </c>
      <c r="C8" s="227">
        <v>38711.335568255905</v>
      </c>
      <c r="D8" s="227">
        <v>38427.1756547107</v>
      </c>
      <c r="E8" s="227">
        <v>30168.755397902831</v>
      </c>
      <c r="F8" s="227">
        <v>7707.8924462938294</v>
      </c>
      <c r="G8" s="227">
        <v>274.04013600000002</v>
      </c>
      <c r="H8" s="227">
        <v>96.066455999999903</v>
      </c>
      <c r="I8" s="227">
        <v>275.51505600000002</v>
      </c>
      <c r="J8" s="227">
        <v>94.462372667950007</v>
      </c>
      <c r="K8" s="227">
        <v>182.06850160458001</v>
      </c>
      <c r="L8" s="227">
        <v>246.74304020222999</v>
      </c>
      <c r="M8" s="227">
        <v>171.18904800000001</v>
      </c>
      <c r="N8" s="227">
        <v>1381.7759831659109</v>
      </c>
      <c r="O8" s="227">
        <v>279.20570847839002</v>
      </c>
      <c r="P8" s="227">
        <v>847.24705334220903</v>
      </c>
      <c r="Q8" s="227">
        <v>978.24336471401898</v>
      </c>
      <c r="R8" s="50"/>
      <c r="S8" s="50"/>
      <c r="T8" s="50"/>
      <c r="U8" s="50"/>
      <c r="V8" s="50"/>
      <c r="W8" s="50"/>
      <c r="X8" s="50"/>
      <c r="Y8" s="50"/>
      <c r="Z8" s="50"/>
      <c r="AA8" s="50"/>
      <c r="AB8" s="50"/>
      <c r="AC8" s="50"/>
      <c r="AD8" s="50"/>
      <c r="AE8" s="50"/>
    </row>
    <row r="9" spans="2:31" ht="15.75" thickBot="1" x14ac:dyDescent="0.3">
      <c r="B9" s="233" t="s">
        <v>135</v>
      </c>
      <c r="C9" s="227">
        <v>8193.4318331215491</v>
      </c>
      <c r="D9" s="227">
        <v>3453.9932186845149</v>
      </c>
      <c r="E9" s="227">
        <v>120.0431147414501</v>
      </c>
      <c r="F9" s="227">
        <v>405.79172107318999</v>
      </c>
      <c r="G9" s="227">
        <v>341.09190877053999</v>
      </c>
      <c r="H9" s="227">
        <v>325.52734130001005</v>
      </c>
      <c r="I9" s="227">
        <v>339.52136667309003</v>
      </c>
      <c r="J9" s="227">
        <v>476.90200386745897</v>
      </c>
      <c r="K9" s="227">
        <v>534.35793486265004</v>
      </c>
      <c r="L9" s="227">
        <v>642.52309550498001</v>
      </c>
      <c r="M9" s="227">
        <v>493.08618229607004</v>
      </c>
      <c r="N9" s="227">
        <v>508.78175911821984</v>
      </c>
      <c r="O9" s="227">
        <v>632.80667116375002</v>
      </c>
      <c r="P9" s="227">
        <v>805.38479171569986</v>
      </c>
      <c r="Q9" s="227">
        <v>940.36821874307793</v>
      </c>
      <c r="R9" s="50"/>
      <c r="S9" s="50"/>
      <c r="T9" s="50"/>
      <c r="U9" s="50"/>
      <c r="V9" s="50"/>
      <c r="W9" s="50"/>
      <c r="X9" s="50"/>
      <c r="Y9" s="50"/>
      <c r="Z9" s="50"/>
      <c r="AA9" s="50"/>
      <c r="AB9" s="50"/>
      <c r="AC9" s="50"/>
      <c r="AD9" s="50"/>
      <c r="AE9" s="50"/>
    </row>
    <row r="10" spans="2:31" ht="15.75" thickBot="1" x14ac:dyDescent="0.3">
      <c r="B10" s="233" t="s">
        <v>125</v>
      </c>
      <c r="C10" s="227">
        <v>1312.0931814350204</v>
      </c>
      <c r="D10" s="227">
        <v>1183.917118177669</v>
      </c>
      <c r="E10" s="227">
        <v>832.30160250675999</v>
      </c>
      <c r="F10" s="227">
        <v>120.2665844689201</v>
      </c>
      <c r="G10" s="227">
        <v>64.459187747160001</v>
      </c>
      <c r="H10" s="227">
        <v>50.884382763880005</v>
      </c>
      <c r="I10" s="227">
        <v>51.441750148880004</v>
      </c>
      <c r="J10" s="227">
        <v>103.18492042211001</v>
      </c>
      <c r="K10" s="227">
        <v>163.39804490047021</v>
      </c>
      <c r="L10" s="227">
        <v>241.03054880163981</v>
      </c>
      <c r="M10" s="227">
        <v>121.24575424424</v>
      </c>
      <c r="N10" s="227">
        <v>0</v>
      </c>
      <c r="O10" s="227">
        <v>0</v>
      </c>
      <c r="P10" s="227">
        <v>5.1952660985600003</v>
      </c>
      <c r="Q10" s="227">
        <v>23.236401931380001</v>
      </c>
      <c r="R10" s="50"/>
      <c r="S10" s="50"/>
      <c r="T10" s="50"/>
      <c r="U10" s="50"/>
      <c r="V10" s="50"/>
      <c r="W10" s="50"/>
      <c r="X10" s="50"/>
      <c r="Y10" s="50"/>
      <c r="Z10" s="50"/>
      <c r="AA10" s="50"/>
      <c r="AB10" s="50"/>
      <c r="AC10" s="50"/>
      <c r="AD10" s="50"/>
      <c r="AE10" s="50"/>
    </row>
    <row r="11" spans="2:31" ht="15.75" thickBot="1" x14ac:dyDescent="0.3">
      <c r="B11" s="233" t="s">
        <v>1017</v>
      </c>
      <c r="C11" s="227">
        <v>4174.6135679999798</v>
      </c>
      <c r="D11" s="227">
        <v>4163.2075199999799</v>
      </c>
      <c r="E11" s="227">
        <v>4163.2075199999799</v>
      </c>
      <c r="F11" s="227">
        <v>4163.2075199999799</v>
      </c>
      <c r="G11" s="227">
        <v>4174.6135679999798</v>
      </c>
      <c r="H11" s="227">
        <v>4163.2075199999799</v>
      </c>
      <c r="I11" s="227">
        <v>4163.2075199999799</v>
      </c>
      <c r="J11" s="227">
        <v>4163.2075199999799</v>
      </c>
      <c r="K11" s="227">
        <v>4174.6135679999798</v>
      </c>
      <c r="L11" s="227">
        <v>4163.2075199999799</v>
      </c>
      <c r="M11" s="227">
        <v>4163.2075199999799</v>
      </c>
      <c r="N11" s="227">
        <v>4163.2075199999799</v>
      </c>
      <c r="O11" s="227">
        <v>4174.6135679999798</v>
      </c>
      <c r="P11" s="227">
        <v>4163.2075199999799</v>
      </c>
      <c r="Q11" s="227">
        <v>4163.2075199999799</v>
      </c>
      <c r="R11" s="50"/>
      <c r="S11" s="50"/>
      <c r="T11" s="50"/>
      <c r="U11" s="50"/>
      <c r="V11" s="50"/>
      <c r="W11" s="50"/>
      <c r="X11" s="50"/>
      <c r="Y11" s="50"/>
      <c r="Z11" s="50"/>
      <c r="AA11" s="50"/>
      <c r="AB11" s="50"/>
      <c r="AC11" s="50"/>
      <c r="AD11" s="50"/>
      <c r="AE11" s="50"/>
    </row>
    <row r="12" spans="2:31" ht="15.75" thickBot="1" x14ac:dyDescent="0.3">
      <c r="B12" s="234" t="s">
        <v>524</v>
      </c>
      <c r="C12" s="227">
        <v>0</v>
      </c>
      <c r="D12" s="227">
        <v>0</v>
      </c>
      <c r="E12" s="227">
        <v>0</v>
      </c>
      <c r="F12" s="227">
        <v>74.731560000000101</v>
      </c>
      <c r="G12" s="227">
        <v>74.936304000000106</v>
      </c>
      <c r="H12" s="227">
        <v>74.731560000000101</v>
      </c>
      <c r="I12" s="227">
        <v>74.731560000000101</v>
      </c>
      <c r="J12" s="227">
        <v>74.731560000000101</v>
      </c>
      <c r="K12" s="227">
        <v>74.936304000000106</v>
      </c>
      <c r="L12" s="227">
        <v>74.731560000000101</v>
      </c>
      <c r="M12" s="227">
        <v>74.731560000000101</v>
      </c>
      <c r="N12" s="227">
        <v>74.731560000000101</v>
      </c>
      <c r="O12" s="227">
        <v>74.936304000000106</v>
      </c>
      <c r="P12" s="227">
        <v>74.731560000000101</v>
      </c>
      <c r="Q12" s="227">
        <v>74.731560000000101</v>
      </c>
      <c r="R12" s="50"/>
      <c r="S12" s="50"/>
      <c r="T12" s="50"/>
      <c r="U12" s="50"/>
      <c r="V12" s="50"/>
      <c r="W12" s="50"/>
      <c r="X12" s="50"/>
      <c r="Y12" s="50"/>
      <c r="Z12" s="50"/>
      <c r="AA12" s="50"/>
      <c r="AB12" s="50"/>
      <c r="AC12" s="50"/>
      <c r="AD12" s="50"/>
      <c r="AE12" s="50"/>
    </row>
    <row r="13" spans="2:31" ht="15.75" thickBot="1" x14ac:dyDescent="0.3">
      <c r="B13" s="224" t="s">
        <v>969</v>
      </c>
      <c r="C13" s="232">
        <v>65158.325725226678</v>
      </c>
      <c r="D13" s="232">
        <v>71388.273210075364</v>
      </c>
      <c r="E13" s="232">
        <v>77918.526608819055</v>
      </c>
      <c r="F13" s="232">
        <v>86335.718844121424</v>
      </c>
      <c r="G13" s="232">
        <v>97120.053950674133</v>
      </c>
      <c r="H13" s="232">
        <v>105751.14409299074</v>
      </c>
      <c r="I13" s="232">
        <v>114386.7567587347</v>
      </c>
      <c r="J13" s="232">
        <v>124207.48683647657</v>
      </c>
      <c r="K13" s="232">
        <v>134812.61009334057</v>
      </c>
      <c r="L13" s="232">
        <v>141327.87839010806</v>
      </c>
      <c r="M13" s="232">
        <v>148216.82395256878</v>
      </c>
      <c r="N13" s="232">
        <v>154385.75005575275</v>
      </c>
      <c r="O13" s="232">
        <v>162854.85043694088</v>
      </c>
      <c r="P13" s="232">
        <v>170825.32213683956</v>
      </c>
      <c r="Q13" s="232">
        <v>179775.67851811909</v>
      </c>
      <c r="R13" s="50"/>
      <c r="S13" s="50"/>
      <c r="T13" s="50"/>
      <c r="U13" s="50"/>
      <c r="V13" s="50"/>
      <c r="W13" s="50"/>
      <c r="X13" s="50"/>
      <c r="Y13" s="50"/>
      <c r="Z13" s="50"/>
      <c r="AA13" s="50"/>
      <c r="AB13" s="50"/>
      <c r="AC13" s="50"/>
      <c r="AD13" s="50"/>
      <c r="AE13" s="50"/>
    </row>
    <row r="14" spans="2:31" ht="15.75" thickBot="1" x14ac:dyDescent="0.3">
      <c r="B14" s="235" t="s">
        <v>1018</v>
      </c>
      <c r="C14" s="227">
        <v>51854.322815822365</v>
      </c>
      <c r="D14" s="227">
        <v>56595.929254246301</v>
      </c>
      <c r="E14" s="227">
        <v>61826.381502478653</v>
      </c>
      <c r="F14" s="227">
        <v>69498.751199761507</v>
      </c>
      <c r="G14" s="227">
        <v>77939.422565847082</v>
      </c>
      <c r="H14" s="227">
        <v>84666.001932511106</v>
      </c>
      <c r="I14" s="227">
        <v>92594.717470847172</v>
      </c>
      <c r="J14" s="227">
        <v>95176.155885129338</v>
      </c>
      <c r="K14" s="227">
        <v>102781.0679680508</v>
      </c>
      <c r="L14" s="227">
        <v>109358.3790049219</v>
      </c>
      <c r="M14" s="227">
        <v>116247.32596613292</v>
      </c>
      <c r="N14" s="227">
        <v>121909.88691307571</v>
      </c>
      <c r="O14" s="227">
        <v>122435.35573987306</v>
      </c>
      <c r="P14" s="227">
        <v>122277.21466590089</v>
      </c>
      <c r="Q14" s="227">
        <v>122455.52372926245</v>
      </c>
      <c r="R14" s="50"/>
      <c r="S14" s="50"/>
      <c r="T14" s="50"/>
      <c r="U14" s="50"/>
      <c r="V14" s="50"/>
      <c r="W14" s="50"/>
      <c r="X14" s="50"/>
      <c r="Y14" s="50"/>
      <c r="Z14" s="50"/>
      <c r="AA14" s="50"/>
      <c r="AB14" s="50"/>
      <c r="AC14" s="50"/>
      <c r="AD14" s="50"/>
      <c r="AE14" s="50"/>
    </row>
    <row r="15" spans="2:31" ht="15.75" thickBot="1" x14ac:dyDescent="0.3">
      <c r="B15" s="226" t="s">
        <v>1019</v>
      </c>
      <c r="C15" s="227">
        <v>34153.637599343136</v>
      </c>
      <c r="D15" s="227">
        <v>34108.798761646467</v>
      </c>
      <c r="E15" s="227">
        <v>34812.895179670813</v>
      </c>
      <c r="F15" s="227">
        <v>34893.148501679927</v>
      </c>
      <c r="G15" s="227">
        <v>34988.74616880656</v>
      </c>
      <c r="H15" s="227">
        <v>36842.603281677599</v>
      </c>
      <c r="I15" s="227">
        <v>44122.722659109393</v>
      </c>
      <c r="J15" s="227">
        <v>46129.233789428152</v>
      </c>
      <c r="K15" s="227">
        <v>49285.846559258753</v>
      </c>
      <c r="L15" s="227">
        <v>49151.18577631357</v>
      </c>
      <c r="M15" s="227">
        <v>49902.041730308345</v>
      </c>
      <c r="N15" s="227">
        <v>49902.041730311459</v>
      </c>
      <c r="O15" s="227">
        <v>50038.759652861176</v>
      </c>
      <c r="P15" s="227">
        <v>49902.041730304511</v>
      </c>
      <c r="Q15" s="227">
        <v>49902.041730313009</v>
      </c>
      <c r="R15" s="50"/>
      <c r="S15" s="50"/>
      <c r="T15" s="50"/>
      <c r="U15" s="50"/>
      <c r="V15" s="50"/>
      <c r="W15" s="50"/>
      <c r="X15" s="50"/>
      <c r="Y15" s="50"/>
      <c r="Z15" s="50"/>
      <c r="AA15" s="50"/>
      <c r="AB15" s="50"/>
      <c r="AC15" s="50"/>
      <c r="AD15" s="50"/>
      <c r="AE15" s="50"/>
    </row>
    <row r="16" spans="2:31" ht="15.75" thickBot="1" x14ac:dyDescent="0.3">
      <c r="B16" s="226" t="s">
        <v>1020</v>
      </c>
      <c r="C16" s="227">
        <v>10520.88336861971</v>
      </c>
      <c r="D16" s="227">
        <v>13109.476456243769</v>
      </c>
      <c r="E16" s="227">
        <v>15762.66128372092</v>
      </c>
      <c r="F16" s="227">
        <v>21480.261473276125</v>
      </c>
      <c r="G16" s="227">
        <v>27753.440955077298</v>
      </c>
      <c r="H16" s="227">
        <v>30758.793173807819</v>
      </c>
      <c r="I16" s="227">
        <v>30758.793173794162</v>
      </c>
      <c r="J16" s="227">
        <v>30758.79317380163</v>
      </c>
      <c r="K16" s="227">
        <v>34659.457506779567</v>
      </c>
      <c r="L16" s="227">
        <v>39673.421488097571</v>
      </c>
      <c r="M16" s="227">
        <v>43715.637503845093</v>
      </c>
      <c r="N16" s="227">
        <v>47365.635387640963</v>
      </c>
      <c r="O16" s="227">
        <v>47495.497536604176</v>
      </c>
      <c r="P16" s="227">
        <v>47365.635387637645</v>
      </c>
      <c r="Q16" s="227">
        <v>47365.635387646034</v>
      </c>
      <c r="R16" s="50"/>
      <c r="S16" s="50"/>
      <c r="T16" s="50"/>
      <c r="U16" s="50"/>
      <c r="V16" s="50"/>
      <c r="W16" s="50"/>
      <c r="X16" s="50"/>
      <c r="Y16" s="50"/>
      <c r="Z16" s="50"/>
      <c r="AA16" s="50"/>
      <c r="AB16" s="50"/>
      <c r="AC16" s="50"/>
      <c r="AD16" s="50"/>
      <c r="AE16" s="50"/>
    </row>
    <row r="17" spans="2:31" ht="15.75" thickBot="1" x14ac:dyDescent="0.3">
      <c r="B17" s="226" t="s">
        <v>1021</v>
      </c>
      <c r="C17" s="227">
        <v>6603.9703057421548</v>
      </c>
      <c r="D17" s="227">
        <v>6637.7265566573942</v>
      </c>
      <c r="E17" s="227">
        <v>6688.4429818038743</v>
      </c>
      <c r="F17" s="227">
        <v>6748.310428885894</v>
      </c>
      <c r="G17" s="227">
        <v>8599.2679141458339</v>
      </c>
      <c r="H17" s="227">
        <v>10304.412282719983</v>
      </c>
      <c r="I17" s="227">
        <v>10771.681194720004</v>
      </c>
      <c r="J17" s="227">
        <v>11153.992122720003</v>
      </c>
      <c r="K17" s="227">
        <v>11475.619386047982</v>
      </c>
      <c r="L17" s="227">
        <v>11628.340866719978</v>
      </c>
      <c r="M17" s="227">
        <v>12017.73162671998</v>
      </c>
      <c r="N17" s="227">
        <v>12463.761042719976</v>
      </c>
      <c r="O17" s="227">
        <v>12497.908333247975</v>
      </c>
      <c r="P17" s="227">
        <v>12463.761042719976</v>
      </c>
      <c r="Q17" s="227">
        <v>12463.761042719976</v>
      </c>
      <c r="R17" s="50"/>
      <c r="S17" s="50"/>
      <c r="T17" s="50"/>
      <c r="U17" s="50"/>
      <c r="V17" s="50"/>
      <c r="W17" s="50"/>
      <c r="X17" s="50"/>
      <c r="Y17" s="50"/>
      <c r="Z17" s="50"/>
      <c r="AA17" s="50"/>
      <c r="AB17" s="50"/>
      <c r="AC17" s="50"/>
      <c r="AD17" s="50"/>
      <c r="AE17" s="50"/>
    </row>
    <row r="18" spans="2:31" ht="15.75" thickBot="1" x14ac:dyDescent="0.3">
      <c r="B18" s="226" t="s">
        <v>1022</v>
      </c>
      <c r="C18" s="227">
        <v>556.72892727343992</v>
      </c>
      <c r="D18" s="227">
        <v>2712.9580359947317</v>
      </c>
      <c r="E18" s="227">
        <v>4535.4126135898314</v>
      </c>
      <c r="F18" s="227">
        <v>6350.0613522177382</v>
      </c>
      <c r="G18" s="227">
        <v>6570.9176599957882</v>
      </c>
      <c r="H18" s="227">
        <v>6733.2237505997782</v>
      </c>
      <c r="I18" s="227">
        <v>6914.5509995179418</v>
      </c>
      <c r="J18" s="227">
        <v>7107.1673554765703</v>
      </c>
      <c r="K18" s="227">
        <v>7333.0946481556202</v>
      </c>
      <c r="L18" s="227">
        <v>8878.461430090716</v>
      </c>
      <c r="M18" s="227">
        <v>10584.945661555132</v>
      </c>
      <c r="N18" s="227">
        <v>12151.479308704958</v>
      </c>
      <c r="O18" s="227">
        <v>12376.14034932534</v>
      </c>
      <c r="P18" s="227">
        <v>12518.807061553156</v>
      </c>
      <c r="Q18" s="227">
        <v>12697.116124879229</v>
      </c>
      <c r="R18" s="50"/>
      <c r="S18" s="50"/>
      <c r="T18" s="50"/>
      <c r="U18" s="50"/>
      <c r="V18" s="50"/>
      <c r="W18" s="50"/>
      <c r="X18" s="50"/>
      <c r="Y18" s="50"/>
      <c r="Z18" s="50"/>
      <c r="AA18" s="50"/>
      <c r="AB18" s="50"/>
      <c r="AC18" s="50"/>
      <c r="AD18" s="50"/>
      <c r="AE18" s="50"/>
    </row>
    <row r="19" spans="2:31" ht="15.75" thickBot="1" x14ac:dyDescent="0.3">
      <c r="B19" s="226" t="s">
        <v>1023</v>
      </c>
      <c r="C19" s="227">
        <v>19.102614843920001</v>
      </c>
      <c r="D19" s="227">
        <v>26.969443703940001</v>
      </c>
      <c r="E19" s="227">
        <v>26.96944369321</v>
      </c>
      <c r="F19" s="227">
        <v>26.969443701820001</v>
      </c>
      <c r="G19" s="227">
        <v>27.04986782161</v>
      </c>
      <c r="H19" s="227">
        <v>26.96944370592</v>
      </c>
      <c r="I19" s="227">
        <v>26.969443705660002</v>
      </c>
      <c r="J19" s="227">
        <v>26.969443702989999</v>
      </c>
      <c r="K19" s="227">
        <v>27.049867808889999</v>
      </c>
      <c r="L19" s="227">
        <v>26.969443700060001</v>
      </c>
      <c r="M19" s="227">
        <v>26.969443704370001</v>
      </c>
      <c r="N19" s="227">
        <v>26.969443698340001</v>
      </c>
      <c r="O19" s="227">
        <v>27.04986783439</v>
      </c>
      <c r="P19" s="227">
        <v>26.969443685590001</v>
      </c>
      <c r="Q19" s="227">
        <v>26.9694437042</v>
      </c>
      <c r="R19" s="50"/>
      <c r="S19" s="50"/>
      <c r="T19" s="50"/>
      <c r="U19" s="50"/>
      <c r="V19" s="50"/>
      <c r="W19" s="50"/>
      <c r="X19" s="50"/>
      <c r="Y19" s="50"/>
      <c r="Z19" s="50"/>
      <c r="AA19" s="50"/>
      <c r="AB19" s="50"/>
      <c r="AC19" s="50"/>
      <c r="AD19" s="50"/>
      <c r="AE19" s="50"/>
    </row>
    <row r="20" spans="2:31" ht="15.75" thickBot="1" x14ac:dyDescent="0.3">
      <c r="B20" s="235" t="s">
        <v>1024</v>
      </c>
      <c r="C20" s="227">
        <v>13304.002909404317</v>
      </c>
      <c r="D20" s="227">
        <v>14792.343955829063</v>
      </c>
      <c r="E20" s="227">
        <v>16092.145106340398</v>
      </c>
      <c r="F20" s="227">
        <v>16836.96764435992</v>
      </c>
      <c r="G20" s="227">
        <v>19180.631384827058</v>
      </c>
      <c r="H20" s="227">
        <v>21085.142160479631</v>
      </c>
      <c r="I20" s="227">
        <v>21792.039287887528</v>
      </c>
      <c r="J20" s="227">
        <v>29031.330951347241</v>
      </c>
      <c r="K20" s="227">
        <v>32031.542125289765</v>
      </c>
      <c r="L20" s="227">
        <v>31969.499385186173</v>
      </c>
      <c r="M20" s="227">
        <v>31969.497986435868</v>
      </c>
      <c r="N20" s="227">
        <v>32475.863142677044</v>
      </c>
      <c r="O20" s="227">
        <v>40419.494697067814</v>
      </c>
      <c r="P20" s="227">
        <v>48548.107470938688</v>
      </c>
      <c r="Q20" s="227">
        <v>57320.154788856627</v>
      </c>
      <c r="R20" s="50"/>
      <c r="S20" s="50"/>
      <c r="T20" s="50"/>
      <c r="U20" s="50"/>
      <c r="V20" s="50"/>
      <c r="W20" s="50"/>
      <c r="X20" s="50"/>
      <c r="Y20" s="50"/>
      <c r="Z20" s="50"/>
      <c r="AA20" s="50"/>
      <c r="AB20" s="50"/>
      <c r="AC20" s="50"/>
      <c r="AD20" s="50"/>
      <c r="AE20" s="50"/>
    </row>
    <row r="21" spans="2:31" ht="15.75" thickBot="1" x14ac:dyDescent="0.3">
      <c r="B21" s="226" t="s">
        <v>1025</v>
      </c>
      <c r="C21" s="227">
        <v>10717.813200468041</v>
      </c>
      <c r="D21" s="227">
        <v>11062.040399999896</v>
      </c>
      <c r="E21" s="227">
        <v>11062.040399999896</v>
      </c>
      <c r="F21" s="227">
        <v>11062.040399999896</v>
      </c>
      <c r="G21" s="227">
        <v>11092.347359999898</v>
      </c>
      <c r="H21" s="227">
        <v>11062.040399999896</v>
      </c>
      <c r="I21" s="227">
        <v>11062.040399999896</v>
      </c>
      <c r="J21" s="227">
        <v>11062.040399999896</v>
      </c>
      <c r="K21" s="227">
        <v>11092.347359999898</v>
      </c>
      <c r="L21" s="227">
        <v>11062.040399999896</v>
      </c>
      <c r="M21" s="227">
        <v>11062.040399999896</v>
      </c>
      <c r="N21" s="227">
        <v>11062.040399999896</v>
      </c>
      <c r="O21" s="227">
        <v>20406.495578399896</v>
      </c>
      <c r="P21" s="227">
        <v>29639.439851999894</v>
      </c>
      <c r="Q21" s="227">
        <v>38928.139577999893</v>
      </c>
      <c r="R21" s="50"/>
      <c r="S21" s="50"/>
      <c r="T21" s="50"/>
      <c r="U21" s="50"/>
      <c r="V21" s="50"/>
      <c r="W21" s="50"/>
      <c r="X21" s="50"/>
      <c r="Y21" s="50"/>
      <c r="Z21" s="50"/>
      <c r="AA21" s="50"/>
      <c r="AB21" s="50"/>
      <c r="AC21" s="50"/>
      <c r="AD21" s="50"/>
      <c r="AE21" s="50"/>
    </row>
    <row r="22" spans="2:31" ht="15.75" thickBot="1" x14ac:dyDescent="0.3">
      <c r="B22" s="226" t="s">
        <v>1026</v>
      </c>
      <c r="C22" s="227">
        <v>276.13931177156121</v>
      </c>
      <c r="D22" s="227">
        <v>258.19184467721237</v>
      </c>
      <c r="E22" s="227">
        <v>278.2586106769723</v>
      </c>
      <c r="F22" s="227">
        <v>335.19284754098481</v>
      </c>
      <c r="G22" s="227">
        <v>257.86341881856083</v>
      </c>
      <c r="H22" s="227">
        <v>257.1605143776008</v>
      </c>
      <c r="I22" s="227">
        <v>301.24222231521679</v>
      </c>
      <c r="J22" s="227">
        <v>388.26646876120765</v>
      </c>
      <c r="K22" s="227">
        <v>468.6175020243997</v>
      </c>
      <c r="L22" s="227">
        <v>492.8273852131444</v>
      </c>
      <c r="M22" s="227">
        <v>492.82708935182444</v>
      </c>
      <c r="N22" s="227">
        <v>899.58361922099937</v>
      </c>
      <c r="O22" s="227">
        <v>472.39919353076044</v>
      </c>
      <c r="P22" s="227">
        <v>279.08755898004068</v>
      </c>
      <c r="Q22" s="227">
        <v>257.19332276160083</v>
      </c>
      <c r="R22" s="50"/>
      <c r="S22" s="50"/>
      <c r="T22" s="50"/>
      <c r="U22" s="50"/>
      <c r="V22" s="50"/>
      <c r="W22" s="50"/>
      <c r="X22" s="50"/>
      <c r="Y22" s="50"/>
      <c r="Z22" s="50"/>
      <c r="AA22" s="50"/>
      <c r="AB22" s="50"/>
      <c r="AC22" s="50"/>
      <c r="AD22" s="50"/>
      <c r="AE22" s="50"/>
    </row>
    <row r="23" spans="2:31" ht="15.75" thickBot="1" x14ac:dyDescent="0.3">
      <c r="B23" s="226" t="s">
        <v>1027</v>
      </c>
      <c r="C23" s="227">
        <v>2310.0503971647131</v>
      </c>
      <c r="D23" s="227">
        <v>3472.1117111519543</v>
      </c>
      <c r="E23" s="227">
        <v>4751.8460956635308</v>
      </c>
      <c r="F23" s="227">
        <v>5439.7343968190407</v>
      </c>
      <c r="G23" s="227">
        <v>7830.420606008599</v>
      </c>
      <c r="H23" s="227">
        <v>9765.9412461021329</v>
      </c>
      <c r="I23" s="227">
        <v>10428.756665572415</v>
      </c>
      <c r="J23" s="227">
        <v>17581.02408258614</v>
      </c>
      <c r="K23" s="227">
        <v>20470.57726326547</v>
      </c>
      <c r="L23" s="227">
        <v>20414.631599973131</v>
      </c>
      <c r="M23" s="227">
        <v>20414.630497084148</v>
      </c>
      <c r="N23" s="227">
        <v>20514.239123456147</v>
      </c>
      <c r="O23" s="227">
        <v>19540.599925137161</v>
      </c>
      <c r="P23" s="227">
        <v>18629.580059958753</v>
      </c>
      <c r="Q23" s="227">
        <v>18134.821888095128</v>
      </c>
      <c r="R23" s="50"/>
      <c r="S23" s="50"/>
      <c r="T23" s="50"/>
      <c r="U23" s="50"/>
      <c r="V23" s="50"/>
      <c r="W23" s="50"/>
      <c r="X23" s="50"/>
      <c r="Y23" s="50"/>
      <c r="Z23" s="50"/>
      <c r="AA23" s="50"/>
      <c r="AB23" s="50"/>
      <c r="AC23" s="50"/>
      <c r="AD23" s="50"/>
      <c r="AE23" s="50"/>
    </row>
    <row r="24" spans="2:31" ht="15.75" thickBot="1" x14ac:dyDescent="0.3">
      <c r="B24" s="226" t="s">
        <v>1028</v>
      </c>
      <c r="C24" s="227">
        <v>0</v>
      </c>
      <c r="D24" s="227">
        <v>0</v>
      </c>
      <c r="E24" s="227">
        <v>0</v>
      </c>
      <c r="F24" s="227">
        <v>0</v>
      </c>
      <c r="G24" s="227">
        <v>0</v>
      </c>
      <c r="H24" s="227">
        <v>0</v>
      </c>
      <c r="I24" s="227">
        <v>0</v>
      </c>
      <c r="J24" s="227">
        <v>0</v>
      </c>
      <c r="K24" s="227">
        <v>0</v>
      </c>
      <c r="L24" s="227">
        <v>0</v>
      </c>
      <c r="M24" s="227">
        <v>0</v>
      </c>
      <c r="N24" s="227">
        <v>0</v>
      </c>
      <c r="O24" s="227">
        <v>0</v>
      </c>
      <c r="P24" s="227">
        <v>0</v>
      </c>
      <c r="Q24" s="227">
        <v>0</v>
      </c>
      <c r="R24" s="50"/>
      <c r="S24" s="50"/>
      <c r="T24" s="50"/>
      <c r="U24" s="50"/>
      <c r="V24" s="50"/>
      <c r="W24" s="50"/>
      <c r="X24" s="50"/>
      <c r="Y24" s="50"/>
      <c r="Z24" s="50"/>
      <c r="AA24" s="50"/>
      <c r="AB24" s="50"/>
      <c r="AC24" s="50"/>
      <c r="AD24" s="50"/>
      <c r="AE24" s="50"/>
    </row>
    <row r="25" spans="2:31" ht="15.75" thickBot="1" x14ac:dyDescent="0.3">
      <c r="B25" s="338" t="s">
        <v>1029</v>
      </c>
      <c r="C25" s="232">
        <v>290837.10295120167</v>
      </c>
      <c r="D25" s="232">
        <v>298399.23252966854</v>
      </c>
      <c r="E25" s="232">
        <v>305946.14223715034</v>
      </c>
      <c r="F25" s="232">
        <v>317278.15982960636</v>
      </c>
      <c r="G25" s="232">
        <v>325237.9354319775</v>
      </c>
      <c r="H25" s="232">
        <v>334244.15558285086</v>
      </c>
      <c r="I25" s="232">
        <v>344669.66637070326</v>
      </c>
      <c r="J25" s="232">
        <v>343821.50066519785</v>
      </c>
      <c r="K25" s="232">
        <v>350984.21932221367</v>
      </c>
      <c r="L25" s="232">
        <v>364439.24856379774</v>
      </c>
      <c r="M25" s="232">
        <v>378547.3354543522</v>
      </c>
      <c r="N25" s="232">
        <v>392315.08719511941</v>
      </c>
      <c r="O25" s="232">
        <v>409195.15775669581</v>
      </c>
      <c r="P25" s="232">
        <v>426607.53616310901</v>
      </c>
      <c r="Q25" s="232">
        <v>443606.09240832803</v>
      </c>
      <c r="R25" s="50"/>
      <c r="S25" s="50"/>
      <c r="T25" s="50"/>
      <c r="U25" s="50"/>
      <c r="V25" s="50"/>
      <c r="W25" s="50"/>
      <c r="X25" s="50"/>
      <c r="Y25" s="50"/>
      <c r="Z25" s="50"/>
      <c r="AA25" s="50"/>
      <c r="AB25" s="50"/>
      <c r="AC25" s="50"/>
      <c r="AD25" s="50"/>
      <c r="AE25" s="50"/>
    </row>
    <row r="26" spans="2:31" ht="15.75" thickBot="1" x14ac:dyDescent="0.3">
      <c r="B26" s="407" t="s">
        <v>1329</v>
      </c>
      <c r="C26" s="407"/>
      <c r="D26" s="407"/>
      <c r="E26" s="407"/>
      <c r="F26" s="407"/>
      <c r="G26" s="407"/>
      <c r="H26" s="407"/>
      <c r="I26" s="407"/>
      <c r="J26" s="407"/>
      <c r="K26" s="407"/>
      <c r="L26" s="407"/>
      <c r="M26" s="407"/>
      <c r="N26" s="407"/>
      <c r="O26" s="407"/>
      <c r="P26" s="407"/>
      <c r="Q26" s="407"/>
    </row>
    <row r="27" spans="2:31" x14ac:dyDescent="0.25">
      <c r="B27" s="407" t="s">
        <v>62</v>
      </c>
      <c r="C27" s="407"/>
      <c r="D27" s="407"/>
      <c r="E27" s="407"/>
      <c r="F27" s="407"/>
      <c r="G27" s="407"/>
      <c r="H27" s="407"/>
      <c r="I27" s="407"/>
      <c r="J27" s="407"/>
      <c r="K27" s="407"/>
      <c r="L27" s="407"/>
      <c r="M27" s="407"/>
      <c r="N27" s="407"/>
      <c r="O27" s="407"/>
      <c r="P27" s="407"/>
      <c r="Q27" s="407"/>
    </row>
    <row r="29" spans="2:31" x14ac:dyDescent="0.25">
      <c r="E29" s="49"/>
    </row>
    <row r="30" spans="2:31" x14ac:dyDescent="0.25">
      <c r="C30" s="50"/>
      <c r="D30" s="50"/>
      <c r="E30" s="50"/>
      <c r="F30" s="50"/>
      <c r="G30" s="50"/>
      <c r="H30" s="50"/>
      <c r="I30" s="50"/>
      <c r="J30" s="50"/>
      <c r="K30" s="50"/>
      <c r="L30" s="50"/>
      <c r="M30" s="50"/>
      <c r="N30" s="50"/>
      <c r="O30" s="50"/>
      <c r="P30" s="50"/>
      <c r="Q30" s="50"/>
    </row>
    <row r="31" spans="2:31" x14ac:dyDescent="0.25">
      <c r="E31" s="49"/>
    </row>
    <row r="32" spans="2:31" x14ac:dyDescent="0.25">
      <c r="C32" s="50"/>
      <c r="D32" s="50"/>
      <c r="E32" s="50"/>
      <c r="F32" s="50"/>
      <c r="G32" s="50"/>
      <c r="H32" s="50"/>
      <c r="I32" s="50"/>
      <c r="J32" s="50"/>
      <c r="K32" s="50"/>
      <c r="L32" s="50"/>
      <c r="M32" s="50"/>
      <c r="N32" s="50"/>
      <c r="O32" s="50"/>
      <c r="P32" s="50"/>
      <c r="Q32" s="50"/>
    </row>
  </sheetData>
  <mergeCells count="4">
    <mergeCell ref="B2:Q2"/>
    <mergeCell ref="B3:Q3"/>
    <mergeCell ref="B26:Q26"/>
    <mergeCell ref="B27:Q27"/>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zoomScale="120" zoomScaleNormal="120" workbookViewId="0"/>
  </sheetViews>
  <sheetFormatPr baseColWidth="10" defaultRowHeight="15" x14ac:dyDescent="0.25"/>
  <cols>
    <col min="1" max="3" width="11.42578125" style="4"/>
    <col min="4" max="4" width="15.85546875" style="4" customWidth="1"/>
    <col min="5" max="5" width="14.28515625" style="4" customWidth="1"/>
    <col min="6" max="6" width="12.7109375" style="4" customWidth="1"/>
    <col min="7" max="7" width="10.140625" style="4" customWidth="1"/>
    <col min="8" max="8" width="12.7109375" style="4" customWidth="1"/>
    <col min="9" max="16384" width="11.42578125" style="4"/>
  </cols>
  <sheetData>
    <row r="2" spans="2:17" x14ac:dyDescent="0.25">
      <c r="B2" s="385" t="s">
        <v>1218</v>
      </c>
      <c r="C2" s="385"/>
      <c r="D2" s="385"/>
      <c r="E2" s="385"/>
      <c r="F2" s="385"/>
      <c r="G2" s="385"/>
      <c r="H2" s="385"/>
      <c r="I2" s="59"/>
      <c r="K2" s="385"/>
      <c r="L2" s="385"/>
      <c r="M2" s="385"/>
      <c r="N2" s="385"/>
      <c r="O2" s="385"/>
      <c r="P2" s="385"/>
      <c r="Q2" s="385"/>
    </row>
    <row r="3" spans="2:17" ht="15.75" thickBot="1" x14ac:dyDescent="0.3">
      <c r="B3" s="130" t="s">
        <v>1288</v>
      </c>
      <c r="K3" s="22"/>
    </row>
    <row r="4" spans="2:17" ht="45.75" thickBot="1" x14ac:dyDescent="0.3">
      <c r="B4" s="362" t="s">
        <v>55</v>
      </c>
      <c r="C4" s="362" t="s">
        <v>1036</v>
      </c>
      <c r="D4" s="362" t="s">
        <v>1038</v>
      </c>
      <c r="E4" s="362" t="s">
        <v>1037</v>
      </c>
      <c r="F4" s="362" t="s">
        <v>1039</v>
      </c>
      <c r="G4" s="362" t="s">
        <v>1040</v>
      </c>
      <c r="H4" s="362" t="s">
        <v>168</v>
      </c>
      <c r="I4" s="362" t="s">
        <v>1041</v>
      </c>
    </row>
    <row r="5" spans="2:17" ht="15.75" thickBot="1" x14ac:dyDescent="0.3">
      <c r="B5" s="81">
        <v>2016</v>
      </c>
      <c r="C5" s="82">
        <v>895.89894144011816</v>
      </c>
      <c r="D5" s="134">
        <v>1663.3454241679453</v>
      </c>
      <c r="E5" s="134">
        <v>818.97102618692452</v>
      </c>
      <c r="F5" s="134">
        <v>6058.2678580018182</v>
      </c>
      <c r="G5" s="134">
        <v>6.094550321780909E-3</v>
      </c>
      <c r="H5" s="182">
        <v>9436.4893443471265</v>
      </c>
      <c r="I5" s="264" t="s">
        <v>1042</v>
      </c>
      <c r="J5" s="45"/>
    </row>
    <row r="6" spans="2:17" ht="15.75" thickBot="1" x14ac:dyDescent="0.3">
      <c r="B6" s="81">
        <v>2017</v>
      </c>
      <c r="C6" s="82">
        <v>1471.1414158763719</v>
      </c>
      <c r="D6" s="134">
        <v>1585.2133438877604</v>
      </c>
      <c r="E6" s="134">
        <v>755.25005827475866</v>
      </c>
      <c r="F6" s="134">
        <v>6234.2659803384295</v>
      </c>
      <c r="G6" s="134">
        <v>8.7212974824647915E-3</v>
      </c>
      <c r="H6" s="182">
        <v>10045.879519674803</v>
      </c>
      <c r="I6" s="264">
        <v>6.4578060027453699</v>
      </c>
      <c r="J6" s="45"/>
    </row>
    <row r="7" spans="2:17" ht="15.75" thickBot="1" x14ac:dyDescent="0.3">
      <c r="B7" s="81">
        <v>2018</v>
      </c>
      <c r="C7" s="82">
        <v>2111.5615732882038</v>
      </c>
      <c r="D7" s="134">
        <v>1502.6070335120808</v>
      </c>
      <c r="E7" s="134">
        <v>698.06290812225234</v>
      </c>
      <c r="F7" s="134">
        <v>5506.2879401053333</v>
      </c>
      <c r="G7" s="134">
        <v>8.6946726529646857E-4</v>
      </c>
      <c r="H7" s="182">
        <v>9818.5203244951354</v>
      </c>
      <c r="I7" s="264">
        <v>-2.2632084600893942</v>
      </c>
      <c r="J7" s="45"/>
    </row>
    <row r="8" spans="2:17" ht="15.75" thickBot="1" x14ac:dyDescent="0.3">
      <c r="B8" s="81">
        <v>2019</v>
      </c>
      <c r="C8" s="82">
        <v>2946.9297264367151</v>
      </c>
      <c r="D8" s="134">
        <v>1438.6191886832178</v>
      </c>
      <c r="E8" s="134">
        <v>645.39275647742079</v>
      </c>
      <c r="F8" s="134">
        <v>5168.2058283050537</v>
      </c>
      <c r="G8" s="134">
        <v>5.4843968246704451E-6</v>
      </c>
      <c r="H8" s="182">
        <v>10199.147505386803</v>
      </c>
      <c r="I8" s="264">
        <v>3.8766246675895122</v>
      </c>
      <c r="J8" s="45"/>
    </row>
    <row r="9" spans="2:17" ht="15.75" thickBot="1" x14ac:dyDescent="0.3">
      <c r="B9" s="81">
        <v>2020</v>
      </c>
      <c r="C9" s="82">
        <v>3293.7659744635257</v>
      </c>
      <c r="D9" s="134">
        <v>1329.9806709175846</v>
      </c>
      <c r="E9" s="134">
        <v>618.84896720758934</v>
      </c>
      <c r="F9" s="134">
        <v>4729.2512894785668</v>
      </c>
      <c r="G9" s="134">
        <v>8.3740493977684056E-6</v>
      </c>
      <c r="H9" s="182">
        <v>9971.8469104413161</v>
      </c>
      <c r="I9" s="264">
        <v>-2.2286234690246043</v>
      </c>
      <c r="J9" s="45"/>
    </row>
    <row r="10" spans="2:17" ht="15.75" thickBot="1" x14ac:dyDescent="0.3">
      <c r="B10" s="81">
        <v>2021</v>
      </c>
      <c r="C10" s="82">
        <v>3176.5429866263057</v>
      </c>
      <c r="D10" s="134">
        <v>1223.2426922810102</v>
      </c>
      <c r="E10" s="134">
        <v>587.6828802586931</v>
      </c>
      <c r="F10" s="134">
        <v>4382.4499132499113</v>
      </c>
      <c r="G10" s="134">
        <v>1.7711117240872874E-3</v>
      </c>
      <c r="H10" s="182">
        <v>9369.9202435276438</v>
      </c>
      <c r="I10" s="264">
        <v>-6.0362606076854952</v>
      </c>
      <c r="J10" s="45"/>
    </row>
    <row r="11" spans="2:17" ht="15.75" thickBot="1" x14ac:dyDescent="0.3">
      <c r="B11" s="81">
        <v>2022</v>
      </c>
      <c r="C11" s="82">
        <v>3106.8801575736843</v>
      </c>
      <c r="D11" s="134">
        <v>1121.2723661122329</v>
      </c>
      <c r="E11" s="134">
        <v>550.67789694011469</v>
      </c>
      <c r="F11" s="134">
        <v>4149.6984004531978</v>
      </c>
      <c r="G11" s="134">
        <v>5.0819839603979426E-3</v>
      </c>
      <c r="H11" s="182">
        <v>8928.5339030631894</v>
      </c>
      <c r="I11" s="264">
        <v>-4.7106733994811361</v>
      </c>
      <c r="J11" s="45"/>
    </row>
    <row r="12" spans="2:17" ht="15.75" thickBot="1" x14ac:dyDescent="0.3">
      <c r="B12" s="81">
        <v>2023</v>
      </c>
      <c r="C12" s="82">
        <v>3033.113937701597</v>
      </c>
      <c r="D12" s="134">
        <v>1040.9370030688062</v>
      </c>
      <c r="E12" s="134">
        <v>512.79560220537974</v>
      </c>
      <c r="F12" s="134">
        <v>3965.5179040581738</v>
      </c>
      <c r="G12" s="134">
        <v>1.3196929944774709E-2</v>
      </c>
      <c r="H12" s="182">
        <v>8552.3776439639023</v>
      </c>
      <c r="I12" s="264">
        <v>-4.2129678084129374</v>
      </c>
      <c r="J12" s="45"/>
    </row>
    <row r="13" spans="2:17" ht="15.75" thickBot="1" x14ac:dyDescent="0.3">
      <c r="B13" s="81">
        <v>2024</v>
      </c>
      <c r="C13" s="82">
        <v>3054.2870072435503</v>
      </c>
      <c r="D13" s="134">
        <v>974.30658687620928</v>
      </c>
      <c r="E13" s="134">
        <v>481.50969785331233</v>
      </c>
      <c r="F13" s="134">
        <v>3698.1296552758067</v>
      </c>
      <c r="G13" s="134">
        <v>2.1976180944975061</v>
      </c>
      <c r="H13" s="182">
        <v>8210.4305653433748</v>
      </c>
      <c r="I13" s="264">
        <v>-3.9982691697655226</v>
      </c>
      <c r="J13" s="45"/>
    </row>
    <row r="14" spans="2:17" ht="15.75" thickBot="1" x14ac:dyDescent="0.3">
      <c r="B14" s="81">
        <v>2025</v>
      </c>
      <c r="C14" s="82">
        <v>2988.7066430752297</v>
      </c>
      <c r="D14" s="134">
        <v>902.59690027314775</v>
      </c>
      <c r="E14" s="134">
        <v>446.85248727793123</v>
      </c>
      <c r="F14" s="134">
        <v>3496.1275433996407</v>
      </c>
      <c r="G14" s="134">
        <v>4.4529990884426092E-3</v>
      </c>
      <c r="H14" s="182">
        <v>7834.288027025038</v>
      </c>
      <c r="I14" s="264">
        <v>-4.581276649559074</v>
      </c>
      <c r="J14" s="45"/>
    </row>
    <row r="15" spans="2:17" ht="15.75" thickBot="1" x14ac:dyDescent="0.3">
      <c r="B15" s="81">
        <v>2026</v>
      </c>
      <c r="C15" s="82">
        <v>2913.6112240922084</v>
      </c>
      <c r="D15" s="134">
        <v>842.43296398755535</v>
      </c>
      <c r="E15" s="134">
        <v>416.71314236534374</v>
      </c>
      <c r="F15" s="134">
        <v>3300.795836729244</v>
      </c>
      <c r="G15" s="134">
        <v>0.52089451464958347</v>
      </c>
      <c r="H15" s="182">
        <v>7474.0740616890016</v>
      </c>
      <c r="I15" s="264">
        <v>-4.5979157786061435</v>
      </c>
      <c r="J15" s="45"/>
    </row>
    <row r="16" spans="2:17" ht="15.75" thickBot="1" x14ac:dyDescent="0.3">
      <c r="B16" s="81">
        <v>2027</v>
      </c>
      <c r="C16" s="82">
        <v>2800.5032385944455</v>
      </c>
      <c r="D16" s="134">
        <v>782.44596801325076</v>
      </c>
      <c r="E16" s="134">
        <v>391.85565349326652</v>
      </c>
      <c r="F16" s="134">
        <v>3250.0006127702504</v>
      </c>
      <c r="G16" s="134">
        <v>3.3683426618373247</v>
      </c>
      <c r="H16" s="182">
        <v>7228.1738155330504</v>
      </c>
      <c r="I16" s="264">
        <v>-3.2900429421271027</v>
      </c>
      <c r="J16" s="45"/>
    </row>
    <row r="17" spans="2:10" ht="15.75" thickBot="1" x14ac:dyDescent="0.3">
      <c r="B17" s="81">
        <v>2028</v>
      </c>
      <c r="C17" s="82">
        <v>2925.6416822054766</v>
      </c>
      <c r="D17" s="134">
        <v>752.54487423750902</v>
      </c>
      <c r="E17" s="134">
        <v>364.98088168307657</v>
      </c>
      <c r="F17" s="134">
        <v>2925.9835802861367</v>
      </c>
      <c r="G17" s="134">
        <v>1.8529767866796985</v>
      </c>
      <c r="H17" s="182">
        <v>6971.0039951988774</v>
      </c>
      <c r="I17" s="264">
        <v>-3.557880965473259</v>
      </c>
      <c r="J17" s="45"/>
    </row>
    <row r="18" spans="2:10" ht="15.75" thickBot="1" x14ac:dyDescent="0.3">
      <c r="B18" s="81">
        <v>2029</v>
      </c>
      <c r="C18" s="82">
        <v>2990.2358752816772</v>
      </c>
      <c r="D18" s="134">
        <v>711.93890176259481</v>
      </c>
      <c r="E18" s="134">
        <v>341.36469476174796</v>
      </c>
      <c r="F18" s="134">
        <v>2753.420309962431</v>
      </c>
      <c r="G18" s="134">
        <v>10.748266463164052</v>
      </c>
      <c r="H18" s="182">
        <v>6807.708048231616</v>
      </c>
      <c r="I18" s="264">
        <v>-2.342502558881443</v>
      </c>
      <c r="J18" s="45"/>
    </row>
    <row r="19" spans="2:10" ht="15.75" thickBot="1" x14ac:dyDescent="0.3">
      <c r="B19" s="81">
        <v>2030</v>
      </c>
      <c r="C19" s="82">
        <v>33203.208155158638</v>
      </c>
      <c r="D19" s="134">
        <v>7436.6151357501658</v>
      </c>
      <c r="E19" s="134">
        <v>3511.0123196860313</v>
      </c>
      <c r="F19" s="134">
        <v>28595.882008924535</v>
      </c>
      <c r="G19" s="134">
        <v>718.37016736449846</v>
      </c>
      <c r="H19" s="182">
        <v>73465.087786883858</v>
      </c>
      <c r="I19" s="264" t="s">
        <v>1042</v>
      </c>
      <c r="J19" s="45"/>
    </row>
    <row r="20" spans="2:10" ht="15.75" thickBot="1" x14ac:dyDescent="0.3">
      <c r="B20" s="183" t="s">
        <v>168</v>
      </c>
      <c r="C20" s="183">
        <v>70912.028539057763</v>
      </c>
      <c r="D20" s="183">
        <v>23308.09905353107</v>
      </c>
      <c r="E20" s="183">
        <v>11141.970972793843</v>
      </c>
      <c r="F20" s="183">
        <v>88214.284661338519</v>
      </c>
      <c r="G20" s="183">
        <v>737.09846808356008</v>
      </c>
      <c r="H20" s="183">
        <v>194313.48169480477</v>
      </c>
      <c r="I20" s="183"/>
    </row>
    <row r="21" spans="2:10" x14ac:dyDescent="0.25">
      <c r="B21" s="411" t="s">
        <v>528</v>
      </c>
      <c r="C21" s="411"/>
      <c r="D21" s="411"/>
      <c r="E21" s="411"/>
      <c r="F21" s="411"/>
      <c r="G21" s="411"/>
      <c r="H21" s="411"/>
    </row>
    <row r="22" spans="2:10" x14ac:dyDescent="0.25">
      <c r="C22" s="278"/>
      <c r="D22" s="278"/>
      <c r="E22" s="278"/>
      <c r="F22" s="278"/>
      <c r="G22" s="278"/>
    </row>
    <row r="25" spans="2:10" x14ac:dyDescent="0.25">
      <c r="C25" s="278"/>
      <c r="D25" s="278"/>
      <c r="E25" s="278"/>
      <c r="F25" s="278"/>
      <c r="G25" s="278"/>
      <c r="H25" s="5"/>
    </row>
    <row r="26" spans="2:10" x14ac:dyDescent="0.25">
      <c r="C26" s="278"/>
      <c r="G26" s="351"/>
      <c r="H26" s="5"/>
    </row>
    <row r="27" spans="2:10" x14ac:dyDescent="0.25">
      <c r="C27" s="200"/>
      <c r="G27" s="351"/>
      <c r="H27" s="5"/>
    </row>
    <row r="28" spans="2:10" x14ac:dyDescent="0.25">
      <c r="C28" s="200"/>
      <c r="G28" s="351"/>
      <c r="H28" s="5"/>
    </row>
    <row r="29" spans="2:10" x14ac:dyDescent="0.25">
      <c r="C29" s="200"/>
      <c r="G29" s="351"/>
      <c r="H29" s="5"/>
    </row>
  </sheetData>
  <mergeCells count="3">
    <mergeCell ref="B2:H2"/>
    <mergeCell ref="K2:Q2"/>
    <mergeCell ref="B21:H21"/>
  </mergeCells>
  <pageMargins left="0.7" right="0.7" top="0.75" bottom="0.75" header="0.3" footer="0.3"/>
  <pageSetup orientation="portrait" horizontalDpi="4294967294"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tabSelected="1" zoomScale="120" zoomScaleNormal="120" workbookViewId="0"/>
  </sheetViews>
  <sheetFormatPr baseColWidth="10" defaultRowHeight="15" x14ac:dyDescent="0.25"/>
  <cols>
    <col min="1" max="4" width="11.42578125" style="4"/>
    <col min="5" max="5" width="12.7109375" style="4" customWidth="1"/>
    <col min="6" max="16384" width="11.42578125" style="4"/>
  </cols>
  <sheetData>
    <row r="2" spans="2:8" x14ac:dyDescent="0.25">
      <c r="B2" s="59" t="s">
        <v>1289</v>
      </c>
      <c r="C2" s="59"/>
      <c r="D2" s="59"/>
      <c r="E2" s="59"/>
      <c r="F2" s="59"/>
      <c r="G2" s="59"/>
      <c r="H2" s="59"/>
    </row>
    <row r="3" spans="2:8" ht="15.75" thickBot="1" x14ac:dyDescent="0.3">
      <c r="B3" s="366" t="s">
        <v>1288</v>
      </c>
      <c r="C3" s="130"/>
      <c r="D3" s="130"/>
    </row>
    <row r="4" spans="2:8" ht="15.75" thickBot="1" x14ac:dyDescent="0.3">
      <c r="B4" s="471" t="s">
        <v>55</v>
      </c>
      <c r="C4" s="483" t="s">
        <v>1283</v>
      </c>
      <c r="D4" s="483"/>
      <c r="E4" s="483"/>
      <c r="F4" s="483" t="s">
        <v>1284</v>
      </c>
      <c r="G4" s="483"/>
      <c r="H4" s="483"/>
    </row>
    <row r="5" spans="2:8" ht="15.75" thickBot="1" x14ac:dyDescent="0.3">
      <c r="B5" s="482"/>
      <c r="C5" s="339" t="s">
        <v>58</v>
      </c>
      <c r="D5" s="339" t="s">
        <v>61</v>
      </c>
      <c r="E5" s="339" t="s">
        <v>56</v>
      </c>
      <c r="F5" s="339" t="s">
        <v>58</v>
      </c>
      <c r="G5" s="339" t="s">
        <v>61</v>
      </c>
      <c r="H5" s="339" t="s">
        <v>56</v>
      </c>
    </row>
    <row r="6" spans="2:8" ht="15.75" thickBot="1" x14ac:dyDescent="0.3">
      <c r="B6" s="81">
        <v>2016</v>
      </c>
      <c r="C6" s="348">
        <v>9594.3278319864494</v>
      </c>
      <c r="D6" s="348">
        <v>9436.4893443471265</v>
      </c>
      <c r="E6" s="347">
        <v>9014.1567803231846</v>
      </c>
      <c r="F6" s="348">
        <v>9594.3278319864494</v>
      </c>
      <c r="G6" s="348">
        <v>9436.4893443471265</v>
      </c>
      <c r="H6" s="347">
        <v>9014.1567803231774</v>
      </c>
    </row>
    <row r="7" spans="2:8" ht="15.75" thickBot="1" x14ac:dyDescent="0.3">
      <c r="B7" s="81">
        <v>2017</v>
      </c>
      <c r="C7" s="348">
        <v>10155.486691797483</v>
      </c>
      <c r="D7" s="348">
        <v>10045.879519674803</v>
      </c>
      <c r="E7" s="347">
        <v>10019.909687602147</v>
      </c>
      <c r="F7" s="348">
        <v>10155.486691797481</v>
      </c>
      <c r="G7" s="348">
        <v>10045.879519674803</v>
      </c>
      <c r="H7" s="347">
        <v>10019.909687602147</v>
      </c>
    </row>
    <row r="8" spans="2:8" ht="15.75" thickBot="1" x14ac:dyDescent="0.3">
      <c r="B8" s="81">
        <v>2018</v>
      </c>
      <c r="C8" s="348">
        <v>9668.988965425202</v>
      </c>
      <c r="D8" s="348">
        <v>9811.9654140126659</v>
      </c>
      <c r="E8" s="347">
        <v>9739.6173898310262</v>
      </c>
      <c r="F8" s="348">
        <v>9669.3854415388068</v>
      </c>
      <c r="G8" s="348">
        <v>9818.5203244951354</v>
      </c>
      <c r="H8" s="347">
        <v>9776.0551211247748</v>
      </c>
    </row>
    <row r="9" spans="2:8" ht="15.75" thickBot="1" x14ac:dyDescent="0.3">
      <c r="B9" s="81">
        <v>2019</v>
      </c>
      <c r="C9" s="348">
        <v>9643.2458013972537</v>
      </c>
      <c r="D9" s="348">
        <v>10174.658560274109</v>
      </c>
      <c r="E9" s="347">
        <v>10013.860690031121</v>
      </c>
      <c r="F9" s="348">
        <v>9644.5281905479915</v>
      </c>
      <c r="G9" s="348">
        <v>10199.147505386803</v>
      </c>
      <c r="H9" s="347">
        <v>10049.251861452745</v>
      </c>
    </row>
    <row r="10" spans="2:8" ht="15.75" thickBot="1" x14ac:dyDescent="0.3">
      <c r="B10" s="81">
        <v>2020</v>
      </c>
      <c r="C10" s="348">
        <v>8999.5901289206213</v>
      </c>
      <c r="D10" s="348">
        <v>9922.397580691164</v>
      </c>
      <c r="E10" s="347">
        <v>9869.7566153902753</v>
      </c>
      <c r="F10" s="348">
        <v>9004.0023446542091</v>
      </c>
      <c r="G10" s="348">
        <v>9971.8469104413161</v>
      </c>
      <c r="H10" s="347">
        <v>9952.6765071663831</v>
      </c>
    </row>
    <row r="11" spans="2:8" ht="15.75" thickBot="1" x14ac:dyDescent="0.3">
      <c r="B11" s="81">
        <v>2021</v>
      </c>
      <c r="C11" s="348">
        <v>8275.9794245945286</v>
      </c>
      <c r="D11" s="348">
        <v>9266.450665259752</v>
      </c>
      <c r="E11" s="347">
        <v>9649.8526888922133</v>
      </c>
      <c r="F11" s="348">
        <v>8330.6814771074478</v>
      </c>
      <c r="G11" s="348">
        <v>9369.9202435276438</v>
      </c>
      <c r="H11" s="347">
        <v>9791.0843505365137</v>
      </c>
    </row>
    <row r="12" spans="2:8" ht="15.75" thickBot="1" x14ac:dyDescent="0.3">
      <c r="B12" s="81">
        <v>2022</v>
      </c>
      <c r="C12" s="348">
        <v>7725.0052291986349</v>
      </c>
      <c r="D12" s="348">
        <v>8743.5164161231987</v>
      </c>
      <c r="E12" s="347">
        <v>9526.3281090648543</v>
      </c>
      <c r="F12" s="348">
        <v>7871.7019616081179</v>
      </c>
      <c r="G12" s="348">
        <v>8928.5339030631894</v>
      </c>
      <c r="H12" s="347">
        <v>9767.6534302165146</v>
      </c>
    </row>
    <row r="13" spans="2:8" ht="15.75" thickBot="1" x14ac:dyDescent="0.3">
      <c r="B13" s="81">
        <v>2023</v>
      </c>
      <c r="C13" s="348">
        <v>7330.7955183409085</v>
      </c>
      <c r="D13" s="348">
        <v>8229.3455339798693</v>
      </c>
      <c r="E13" s="347">
        <v>9569.7876872840734</v>
      </c>
      <c r="F13" s="348">
        <v>7604.2332255206384</v>
      </c>
      <c r="G13" s="348">
        <v>8552.3776439639023</v>
      </c>
      <c r="H13" s="347">
        <v>9925.6122446954014</v>
      </c>
    </row>
    <row r="14" spans="2:8" ht="15.75" thickBot="1" x14ac:dyDescent="0.3">
      <c r="B14" s="81">
        <v>2024</v>
      </c>
      <c r="C14" s="348">
        <v>6943.9364518745406</v>
      </c>
      <c r="D14" s="348">
        <v>7793.7669728062001</v>
      </c>
      <c r="E14" s="347">
        <v>9444.8380048693562</v>
      </c>
      <c r="F14" s="348">
        <v>7328.4653052931972</v>
      </c>
      <c r="G14" s="348">
        <v>8210.4305653433748</v>
      </c>
      <c r="H14" s="347">
        <v>9841.8245916475862</v>
      </c>
    </row>
    <row r="15" spans="2:8" ht="15.75" thickBot="1" x14ac:dyDescent="0.3">
      <c r="B15" s="81">
        <v>2025</v>
      </c>
      <c r="C15" s="348">
        <v>6534.3254975437821</v>
      </c>
      <c r="D15" s="348">
        <v>7336.1806494519105</v>
      </c>
      <c r="E15" s="347">
        <v>9199.6449512407853</v>
      </c>
      <c r="F15" s="348">
        <v>6995.6048361354569</v>
      </c>
      <c r="G15" s="348">
        <v>7834.288027025038</v>
      </c>
      <c r="H15" s="347">
        <v>9602.9857658471647</v>
      </c>
    </row>
    <row r="16" spans="2:8" ht="15.75" thickBot="1" x14ac:dyDescent="0.3">
      <c r="B16" s="81">
        <v>2026</v>
      </c>
      <c r="C16" s="348">
        <v>6158.0840268302127</v>
      </c>
      <c r="D16" s="348">
        <v>7001.1295726766411</v>
      </c>
      <c r="E16" s="347">
        <v>8967.8985562597027</v>
      </c>
      <c r="F16" s="348">
        <v>6642.6022578570837</v>
      </c>
      <c r="G16" s="348">
        <v>7474.0740616890016</v>
      </c>
      <c r="H16" s="347">
        <v>9387.1582183204755</v>
      </c>
    </row>
    <row r="17" spans="2:8" ht="15.75" thickBot="1" x14ac:dyDescent="0.3">
      <c r="B17" s="81">
        <v>2027</v>
      </c>
      <c r="C17" s="348">
        <v>6041.6998845740118</v>
      </c>
      <c r="D17" s="348">
        <v>6669.566868360107</v>
      </c>
      <c r="E17" s="347">
        <v>8736.9045100521635</v>
      </c>
      <c r="F17" s="348">
        <v>6648.0693055154825</v>
      </c>
      <c r="G17" s="348">
        <v>7228.1738155330504</v>
      </c>
      <c r="H17" s="347">
        <v>9281.0750759017556</v>
      </c>
    </row>
    <row r="18" spans="2:8" ht="15.75" thickBot="1" x14ac:dyDescent="0.3">
      <c r="B18" s="81">
        <v>2028</v>
      </c>
      <c r="C18" s="348">
        <v>5987.3142942143359</v>
      </c>
      <c r="D18" s="348">
        <v>6602.5908399905647</v>
      </c>
      <c r="E18" s="347">
        <v>8644.2078273502848</v>
      </c>
      <c r="F18" s="348">
        <v>6359.0557935820789</v>
      </c>
      <c r="G18" s="348">
        <v>6971.0039951988774</v>
      </c>
      <c r="H18" s="347">
        <v>9133.687033838447</v>
      </c>
    </row>
    <row r="19" spans="2:8" ht="15.75" thickBot="1" x14ac:dyDescent="0.3">
      <c r="B19" s="81">
        <v>2029</v>
      </c>
      <c r="C19" s="348">
        <v>5801.2180380577256</v>
      </c>
      <c r="D19" s="348">
        <v>6577.3598103525437</v>
      </c>
      <c r="E19" s="347">
        <v>8773.4590742868713</v>
      </c>
      <c r="F19" s="348">
        <v>6101.887765828611</v>
      </c>
      <c r="G19" s="348">
        <v>6807.708048231616</v>
      </c>
      <c r="H19" s="347">
        <v>9131.932522852343</v>
      </c>
    </row>
    <row r="20" spans="2:8" ht="15.75" thickBot="1" x14ac:dyDescent="0.3">
      <c r="B20" s="81">
        <v>2030</v>
      </c>
      <c r="C20" s="348">
        <v>63288.656701269567</v>
      </c>
      <c r="D20" s="348">
        <v>71031.196033431464</v>
      </c>
      <c r="E20" s="347">
        <v>99088.728776996548</v>
      </c>
      <c r="F20" s="348">
        <v>65784.882769363525</v>
      </c>
      <c r="G20" s="348">
        <v>73465.087786883858</v>
      </c>
      <c r="H20" s="347">
        <v>100373.75057878526</v>
      </c>
    </row>
    <row r="21" spans="2:8" ht="15.75" thickBot="1" x14ac:dyDescent="0.3">
      <c r="B21" s="183" t="s">
        <v>168</v>
      </c>
      <c r="C21" s="183">
        <v>172148.65448602528</v>
      </c>
      <c r="D21" s="183">
        <v>188642.4937814321</v>
      </c>
      <c r="E21" s="183">
        <v>230258.95134947461</v>
      </c>
      <c r="F21" s="349">
        <v>177734.91519833659</v>
      </c>
      <c r="G21" s="349">
        <v>194313.48169480474</v>
      </c>
      <c r="H21" s="349">
        <v>235048.81377031066</v>
      </c>
    </row>
  </sheetData>
  <mergeCells count="3">
    <mergeCell ref="B4:B5"/>
    <mergeCell ref="C4:E4"/>
    <mergeCell ref="F4:H4"/>
  </mergeCells>
  <pageMargins left="0.7" right="0.7" top="0.75" bottom="0.75" header="0.3" footer="0.3"/>
  <pageSetup orientation="portrait"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zoomScale="120" zoomScaleNormal="120" workbookViewId="0"/>
  </sheetViews>
  <sheetFormatPr baseColWidth="10" defaultRowHeight="15.75" x14ac:dyDescent="0.25"/>
  <cols>
    <col min="1" max="1" width="11.42578125" style="36"/>
    <col min="2" max="2" width="10.7109375" style="36" customWidth="1"/>
    <col min="3" max="5" width="12.7109375" style="36" customWidth="1"/>
    <col min="6" max="6" width="11.42578125" style="36"/>
    <col min="7" max="7" width="13.7109375" style="36" customWidth="1"/>
    <col min="8" max="8" width="15" style="36" customWidth="1"/>
    <col min="9" max="9" width="11.7109375" style="36" customWidth="1"/>
    <col min="10" max="11" width="10.7109375" style="36" customWidth="1"/>
    <col min="12" max="16384" width="11.42578125" style="36"/>
  </cols>
  <sheetData>
    <row r="2" spans="2:15" x14ac:dyDescent="0.25">
      <c r="B2" s="241" t="s">
        <v>55</v>
      </c>
      <c r="C2" s="245" t="s">
        <v>56</v>
      </c>
      <c r="D2" s="246" t="s">
        <v>57</v>
      </c>
      <c r="E2" s="247" t="s">
        <v>58</v>
      </c>
      <c r="G2" s="375" t="s">
        <v>144</v>
      </c>
      <c r="H2" s="375"/>
      <c r="I2" s="375"/>
      <c r="J2" s="375"/>
      <c r="K2" s="375"/>
      <c r="L2" s="375"/>
      <c r="M2" s="375"/>
      <c r="N2" s="375"/>
      <c r="O2" s="375"/>
    </row>
    <row r="3" spans="2:15" ht="16.5" x14ac:dyDescent="0.25">
      <c r="B3" s="112">
        <v>2016</v>
      </c>
      <c r="C3" s="113">
        <v>2.6810303699118743</v>
      </c>
      <c r="D3" s="113">
        <v>3.1998128352958677</v>
      </c>
      <c r="E3" s="113">
        <v>4.1920039539108389</v>
      </c>
      <c r="F3" s="14"/>
      <c r="G3" s="383" t="s">
        <v>108</v>
      </c>
      <c r="H3" s="383"/>
      <c r="I3" s="383"/>
      <c r="J3" s="383"/>
      <c r="K3" s="383"/>
      <c r="L3" s="383"/>
      <c r="M3" s="383"/>
      <c r="N3" s="383"/>
      <c r="O3" s="383"/>
    </row>
    <row r="4" spans="2:15" ht="16.5" x14ac:dyDescent="0.25">
      <c r="B4" s="112">
        <v>2017</v>
      </c>
      <c r="C4" s="113">
        <v>2.2933914789845522</v>
      </c>
      <c r="D4" s="113">
        <v>2.9180431461634626</v>
      </c>
      <c r="E4" s="113">
        <v>4.0091132512982464</v>
      </c>
      <c r="F4" s="14"/>
    </row>
    <row r="5" spans="2:15" x14ac:dyDescent="0.25">
      <c r="B5" s="112">
        <v>2018</v>
      </c>
      <c r="C5" s="113">
        <v>2.9411012965238736</v>
      </c>
      <c r="D5" s="113">
        <v>3.4632851627895089</v>
      </c>
      <c r="E5" s="113">
        <v>4.2982774880036878</v>
      </c>
      <c r="I5" s="85" t="s">
        <v>60</v>
      </c>
      <c r="J5" s="95" t="s">
        <v>58</v>
      </c>
      <c r="K5" s="96" t="s">
        <v>61</v>
      </c>
      <c r="L5" s="97" t="s">
        <v>56</v>
      </c>
    </row>
    <row r="6" spans="2:15" x14ac:dyDescent="0.25">
      <c r="B6" s="112">
        <v>2019</v>
      </c>
      <c r="C6" s="113">
        <v>2.943611718766781</v>
      </c>
      <c r="D6" s="113">
        <v>3.4717614136482444</v>
      </c>
      <c r="E6" s="113">
        <v>4.2996273046695288</v>
      </c>
      <c r="I6" s="85" t="s">
        <v>1291</v>
      </c>
      <c r="J6" s="114">
        <v>2.9</v>
      </c>
      <c r="K6" s="114">
        <v>3.6</v>
      </c>
      <c r="L6" s="114">
        <v>4.3</v>
      </c>
    </row>
    <row r="7" spans="2:15" x14ac:dyDescent="0.25">
      <c r="B7" s="112">
        <v>2020</v>
      </c>
      <c r="C7" s="113">
        <v>2.9404556140162352</v>
      </c>
      <c r="D7" s="113">
        <v>3.5205976129020655</v>
      </c>
      <c r="E7" s="113">
        <v>4.2956944885901294</v>
      </c>
    </row>
    <row r="8" spans="2:15" x14ac:dyDescent="0.25">
      <c r="B8" s="112">
        <v>2021</v>
      </c>
      <c r="C8" s="113">
        <v>3.0422044589659469</v>
      </c>
      <c r="D8" s="113">
        <v>3.5547284081515418</v>
      </c>
      <c r="E8" s="113">
        <v>4.299063835020478</v>
      </c>
    </row>
    <row r="9" spans="2:15" x14ac:dyDescent="0.25">
      <c r="B9" s="112">
        <v>2022</v>
      </c>
      <c r="C9" s="113">
        <v>3.043102071996584</v>
      </c>
      <c r="D9" s="113">
        <v>3.6797691074141436</v>
      </c>
      <c r="E9" s="113">
        <v>4.3039066538769211</v>
      </c>
    </row>
    <row r="10" spans="2:15" x14ac:dyDescent="0.25">
      <c r="B10" s="112">
        <v>2023</v>
      </c>
      <c r="C10" s="113">
        <v>3.0438537444522629</v>
      </c>
      <c r="D10" s="113">
        <v>3.7225081244321556</v>
      </c>
      <c r="E10" s="113">
        <v>4.298829724873765</v>
      </c>
    </row>
    <row r="11" spans="2:15" x14ac:dyDescent="0.25">
      <c r="B11" s="112">
        <v>2024</v>
      </c>
      <c r="C11" s="113">
        <v>3.0354235503493587</v>
      </c>
      <c r="D11" s="113">
        <v>3.7148182297660481</v>
      </c>
      <c r="E11" s="113">
        <v>4.3016257537393354</v>
      </c>
    </row>
    <row r="12" spans="2:15" x14ac:dyDescent="0.25">
      <c r="B12" s="112">
        <v>2025</v>
      </c>
      <c r="C12" s="113">
        <v>3.0395889807046883</v>
      </c>
      <c r="D12" s="113">
        <v>3.711511841806292</v>
      </c>
      <c r="E12" s="113">
        <v>4.3028834872113508</v>
      </c>
    </row>
    <row r="13" spans="2:15" x14ac:dyDescent="0.25">
      <c r="B13" s="112">
        <v>2026</v>
      </c>
      <c r="C13" s="113">
        <v>3.0356041840952974</v>
      </c>
      <c r="D13" s="113">
        <v>3.6966016664262469</v>
      </c>
      <c r="E13" s="113">
        <v>4.3004983458197366</v>
      </c>
    </row>
    <row r="14" spans="2:15" x14ac:dyDescent="0.25">
      <c r="B14" s="112">
        <v>2027</v>
      </c>
      <c r="C14" s="113">
        <v>3.0423120638805479</v>
      </c>
      <c r="D14" s="113">
        <v>3.7010905665487925</v>
      </c>
      <c r="E14" s="113">
        <v>4.3018517010924295</v>
      </c>
    </row>
    <row r="15" spans="2:15" x14ac:dyDescent="0.25">
      <c r="B15" s="112">
        <v>2028</v>
      </c>
      <c r="C15" s="113">
        <v>3.0448241405149012</v>
      </c>
      <c r="D15" s="113">
        <v>3.6886587003138516</v>
      </c>
      <c r="E15" s="113">
        <v>4.2970222315963813</v>
      </c>
    </row>
    <row r="16" spans="2:15" x14ac:dyDescent="0.25">
      <c r="B16" s="112">
        <v>2029</v>
      </c>
      <c r="C16" s="113">
        <v>3.0420637194063405</v>
      </c>
      <c r="D16" s="113">
        <v>3.6957152397708803</v>
      </c>
      <c r="E16" s="113">
        <v>4.3045387675252789</v>
      </c>
    </row>
    <row r="17" spans="2:15" x14ac:dyDescent="0.25">
      <c r="B17" s="112">
        <v>2030</v>
      </c>
      <c r="C17" s="113">
        <v>3.038153743437344</v>
      </c>
      <c r="D17" s="113">
        <v>3.6734159882350292</v>
      </c>
      <c r="E17" s="113">
        <v>4.2967055320442427</v>
      </c>
    </row>
    <row r="19" spans="2:15" x14ac:dyDescent="0.25">
      <c r="C19" s="111"/>
      <c r="D19" s="111"/>
      <c r="E19" s="111"/>
    </row>
    <row r="31" spans="2:15" x14ac:dyDescent="0.25">
      <c r="G31" s="381" t="s">
        <v>1309</v>
      </c>
      <c r="H31" s="381"/>
      <c r="I31" s="381"/>
      <c r="J31" s="381"/>
      <c r="K31" s="381"/>
      <c r="L31" s="381"/>
      <c r="M31" s="381"/>
      <c r="N31" s="381"/>
      <c r="O31" s="381"/>
    </row>
    <row r="32" spans="2:15" x14ac:dyDescent="0.25">
      <c r="G32" s="381" t="s">
        <v>110</v>
      </c>
      <c r="H32" s="381"/>
      <c r="I32" s="381"/>
      <c r="J32" s="381"/>
      <c r="K32" s="381"/>
      <c r="L32" s="381"/>
      <c r="M32" s="381"/>
      <c r="N32" s="381"/>
      <c r="O32" s="381"/>
    </row>
    <row r="39" spans="5:5" x14ac:dyDescent="0.25">
      <c r="E39" s="20"/>
    </row>
  </sheetData>
  <mergeCells count="4">
    <mergeCell ref="G2:O2"/>
    <mergeCell ref="G3:O3"/>
    <mergeCell ref="G31:O31"/>
    <mergeCell ref="G32:O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zoomScale="120" zoomScaleNormal="120" workbookViewId="0"/>
  </sheetViews>
  <sheetFormatPr baseColWidth="10" defaultRowHeight="15.75" x14ac:dyDescent="0.25"/>
  <cols>
    <col min="1" max="1" width="11.42578125" style="36"/>
    <col min="2" max="2" width="10.7109375" style="36" customWidth="1"/>
    <col min="3" max="5" width="12.7109375" style="36" customWidth="1"/>
    <col min="6" max="6" width="11.42578125" style="36"/>
    <col min="7" max="7" width="13.7109375" style="36" customWidth="1"/>
    <col min="8" max="8" width="14.7109375" style="36" customWidth="1"/>
    <col min="9" max="9" width="14.42578125" style="36" customWidth="1"/>
    <col min="10" max="10" width="14.140625" style="36" customWidth="1"/>
    <col min="11" max="16384" width="11.42578125" style="36"/>
  </cols>
  <sheetData>
    <row r="2" spans="2:15" x14ac:dyDescent="0.25">
      <c r="B2" s="241" t="s">
        <v>55</v>
      </c>
      <c r="C2" s="245" t="s">
        <v>56</v>
      </c>
      <c r="D2" s="246" t="s">
        <v>57</v>
      </c>
      <c r="E2" s="247" t="s">
        <v>58</v>
      </c>
      <c r="G2" s="375" t="s">
        <v>145</v>
      </c>
      <c r="H2" s="375"/>
      <c r="I2" s="375"/>
      <c r="J2" s="375"/>
      <c r="K2" s="375"/>
      <c r="L2" s="375"/>
      <c r="M2" s="375"/>
      <c r="N2" s="375"/>
      <c r="O2" s="375"/>
    </row>
    <row r="3" spans="2:15" ht="16.5" x14ac:dyDescent="0.25">
      <c r="B3" s="112">
        <v>2016</v>
      </c>
      <c r="C3" s="113">
        <v>5.4229304904235276</v>
      </c>
      <c r="D3" s="113">
        <v>5.4229304904235276</v>
      </c>
      <c r="E3" s="113">
        <v>6.1297800090784893</v>
      </c>
      <c r="F3" s="14"/>
      <c r="G3" s="383" t="s">
        <v>108</v>
      </c>
      <c r="H3" s="383"/>
      <c r="I3" s="383"/>
      <c r="J3" s="383"/>
      <c r="K3" s="383"/>
      <c r="L3" s="383"/>
      <c r="M3" s="383"/>
      <c r="N3" s="383"/>
      <c r="O3" s="383"/>
    </row>
    <row r="4" spans="2:15" ht="16.5" x14ac:dyDescent="0.25">
      <c r="B4" s="112">
        <v>2017</v>
      </c>
      <c r="C4" s="113">
        <v>4.8710091511894538</v>
      </c>
      <c r="D4" s="113">
        <v>5.8856402866592772</v>
      </c>
      <c r="E4" s="113">
        <v>6.5353945366572574</v>
      </c>
      <c r="F4" s="14"/>
    </row>
    <row r="5" spans="2:15" x14ac:dyDescent="0.25">
      <c r="B5" s="112">
        <v>2018</v>
      </c>
      <c r="C5" s="113">
        <v>5.1074681366071628</v>
      </c>
      <c r="D5" s="113">
        <v>5.7955749952020241</v>
      </c>
      <c r="E5" s="113">
        <v>6.4967028572719299</v>
      </c>
      <c r="I5" s="15" t="s">
        <v>60</v>
      </c>
      <c r="J5" s="16" t="s">
        <v>58</v>
      </c>
      <c r="K5" s="17" t="s">
        <v>61</v>
      </c>
      <c r="L5" s="18" t="s">
        <v>56</v>
      </c>
    </row>
    <row r="6" spans="2:15" x14ac:dyDescent="0.25">
      <c r="B6" s="112">
        <v>2019</v>
      </c>
      <c r="C6" s="113">
        <v>6.8164505457219748</v>
      </c>
      <c r="D6" s="113">
        <v>6.8129610837562415</v>
      </c>
      <c r="E6" s="113">
        <v>7.4360253632817841</v>
      </c>
      <c r="I6" s="15" t="s">
        <v>1292</v>
      </c>
      <c r="J6" s="19">
        <v>4.8</v>
      </c>
      <c r="K6" s="19">
        <v>5.3</v>
      </c>
      <c r="L6" s="19">
        <v>5.9</v>
      </c>
    </row>
    <row r="7" spans="2:15" x14ac:dyDescent="0.25">
      <c r="B7" s="112">
        <v>2020</v>
      </c>
      <c r="C7" s="113">
        <v>4.413721968605544</v>
      </c>
      <c r="D7" s="113">
        <v>5.1665436530021758</v>
      </c>
      <c r="E7" s="113">
        <v>5.7877033936793554</v>
      </c>
    </row>
    <row r="8" spans="2:15" x14ac:dyDescent="0.25">
      <c r="B8" s="112">
        <v>2021</v>
      </c>
      <c r="C8" s="113">
        <v>4.5200014332911875</v>
      </c>
      <c r="D8" s="113">
        <v>5.1364355192057731</v>
      </c>
      <c r="E8" s="113">
        <v>5.623898959366147</v>
      </c>
    </row>
    <row r="9" spans="2:15" x14ac:dyDescent="0.25">
      <c r="B9" s="112">
        <v>2022</v>
      </c>
      <c r="C9" s="113">
        <v>4.5376338435167751</v>
      </c>
      <c r="D9" s="113">
        <v>5.1001742219339175</v>
      </c>
      <c r="E9" s="113">
        <v>5.595096317935222</v>
      </c>
    </row>
    <row r="10" spans="2:15" x14ac:dyDescent="0.25">
      <c r="B10" s="112">
        <v>2023</v>
      </c>
      <c r="C10" s="113">
        <v>4.556194674420877</v>
      </c>
      <c r="D10" s="113">
        <v>5.1008133738710049</v>
      </c>
      <c r="E10" s="113">
        <v>5.5983535642018856</v>
      </c>
    </row>
    <row r="11" spans="2:15" x14ac:dyDescent="0.25">
      <c r="B11" s="112">
        <v>2024</v>
      </c>
      <c r="C11" s="113">
        <v>4.5392562042873896</v>
      </c>
      <c r="D11" s="113">
        <v>5.1020507831939232</v>
      </c>
      <c r="E11" s="113">
        <v>5.599662396761218</v>
      </c>
    </row>
    <row r="12" spans="2:15" x14ac:dyDescent="0.25">
      <c r="B12" s="112">
        <v>2025</v>
      </c>
      <c r="C12" s="113">
        <v>4.5433938163699228</v>
      </c>
      <c r="D12" s="113">
        <v>5.1043925067886908</v>
      </c>
      <c r="E12" s="113">
        <v>5.6006227651966833</v>
      </c>
    </row>
    <row r="13" spans="2:15" x14ac:dyDescent="0.25">
      <c r="B13" s="112">
        <v>2026</v>
      </c>
      <c r="C13" s="113">
        <v>4.5378439564211392</v>
      </c>
      <c r="D13" s="113">
        <v>5.1049452880073565</v>
      </c>
      <c r="E13" s="113">
        <v>5.6038832005914641</v>
      </c>
    </row>
    <row r="14" spans="2:15" x14ac:dyDescent="0.25">
      <c r="B14" s="112">
        <v>2027</v>
      </c>
      <c r="C14" s="113">
        <v>4.5428974996899241</v>
      </c>
      <c r="D14" s="113">
        <v>5.1016066401171845</v>
      </c>
      <c r="E14" s="113">
        <v>5.5966969440733427</v>
      </c>
    </row>
    <row r="15" spans="2:15" x14ac:dyDescent="0.25">
      <c r="B15" s="112">
        <v>2028</v>
      </c>
      <c r="C15" s="113">
        <v>4.5359615736092262</v>
      </c>
      <c r="D15" s="113">
        <v>5.1000654839658655</v>
      </c>
      <c r="E15" s="113">
        <v>5.603478737115708</v>
      </c>
    </row>
    <row r="16" spans="2:15" x14ac:dyDescent="0.25">
      <c r="B16" s="112">
        <v>2029</v>
      </c>
      <c r="C16" s="113">
        <v>4.5457268709447884</v>
      </c>
      <c r="D16" s="113">
        <v>5.1039467928585935</v>
      </c>
      <c r="E16" s="113">
        <v>5.6027106266826943</v>
      </c>
    </row>
    <row r="17" spans="2:15" x14ac:dyDescent="0.25">
      <c r="B17" s="112">
        <v>2030</v>
      </c>
      <c r="C17" s="113">
        <v>4.5373170223182768</v>
      </c>
      <c r="D17" s="113">
        <v>5.0994307796888627</v>
      </c>
      <c r="E17" s="113">
        <v>5.5989033133231558</v>
      </c>
    </row>
    <row r="19" spans="2:15" x14ac:dyDescent="0.25">
      <c r="C19" s="111"/>
      <c r="D19" s="111"/>
      <c r="E19" s="111"/>
    </row>
    <row r="30" spans="2:15" x14ac:dyDescent="0.25">
      <c r="G30" s="381" t="s">
        <v>1310</v>
      </c>
      <c r="H30" s="381"/>
      <c r="I30" s="381"/>
      <c r="J30" s="381"/>
      <c r="K30" s="381"/>
      <c r="L30" s="381"/>
      <c r="M30" s="381"/>
      <c r="N30" s="381"/>
      <c r="O30" s="381"/>
    </row>
    <row r="31" spans="2:15" x14ac:dyDescent="0.25">
      <c r="G31" s="381" t="s">
        <v>109</v>
      </c>
      <c r="H31" s="381"/>
      <c r="I31" s="381"/>
      <c r="J31" s="381"/>
      <c r="K31" s="381"/>
      <c r="L31" s="381"/>
      <c r="M31" s="381"/>
      <c r="N31" s="381"/>
      <c r="O31" s="381"/>
    </row>
    <row r="39" spans="5:5" x14ac:dyDescent="0.25">
      <c r="E39" s="20"/>
    </row>
  </sheetData>
  <mergeCells count="4">
    <mergeCell ref="G2:O2"/>
    <mergeCell ref="G3:O3"/>
    <mergeCell ref="G30:O30"/>
    <mergeCell ref="G31:O3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zoomScale="120" zoomScaleNormal="120" workbookViewId="0"/>
  </sheetViews>
  <sheetFormatPr baseColWidth="10" defaultRowHeight="15.75" x14ac:dyDescent="0.25"/>
  <cols>
    <col min="1" max="1" width="11.42578125" style="36"/>
    <col min="2" max="2" width="10.7109375" style="36" customWidth="1"/>
    <col min="3" max="5" width="12.7109375" style="122" customWidth="1"/>
    <col min="6" max="8" width="11.42578125" style="36"/>
    <col min="9" max="9" width="13.140625" style="36" customWidth="1"/>
    <col min="10" max="10" width="11.42578125" style="36"/>
    <col min="11" max="11" width="14" style="36" customWidth="1"/>
    <col min="12" max="16384" width="11.42578125" style="36"/>
  </cols>
  <sheetData>
    <row r="1" spans="1:15" x14ac:dyDescent="0.25">
      <c r="J1" s="21"/>
    </row>
    <row r="2" spans="1:15" x14ac:dyDescent="0.25">
      <c r="B2" s="241" t="s">
        <v>55</v>
      </c>
      <c r="C2" s="245" t="s">
        <v>56</v>
      </c>
      <c r="D2" s="246" t="s">
        <v>57</v>
      </c>
      <c r="E2" s="247" t="s">
        <v>58</v>
      </c>
      <c r="G2" s="375" t="s">
        <v>146</v>
      </c>
      <c r="H2" s="375"/>
      <c r="I2" s="375"/>
      <c r="J2" s="375"/>
      <c r="K2" s="375"/>
      <c r="L2" s="375"/>
      <c r="M2" s="375"/>
      <c r="N2" s="375"/>
      <c r="O2" s="375"/>
    </row>
    <row r="3" spans="1:15" x14ac:dyDescent="0.25">
      <c r="B3" s="112">
        <v>2016</v>
      </c>
      <c r="C3" s="113">
        <v>3.0750233000888638</v>
      </c>
      <c r="D3" s="113">
        <v>2.2642791406325191</v>
      </c>
      <c r="E3" s="113">
        <v>2.0040994715394778</v>
      </c>
      <c r="G3" s="383" t="s">
        <v>108</v>
      </c>
      <c r="H3" s="383"/>
      <c r="I3" s="383"/>
      <c r="J3" s="383"/>
      <c r="K3" s="383"/>
      <c r="L3" s="383"/>
      <c r="M3" s="383"/>
      <c r="N3" s="383"/>
      <c r="O3" s="383"/>
    </row>
    <row r="4" spans="1:15" ht="17.25" x14ac:dyDescent="0.3">
      <c r="A4" s="123"/>
      <c r="B4" s="112">
        <v>2017</v>
      </c>
      <c r="C4" s="113">
        <v>4.0951958224948459</v>
      </c>
      <c r="D4" s="113">
        <v>3.3783081509239254</v>
      </c>
      <c r="E4" s="113">
        <v>2.9368540397919807</v>
      </c>
    </row>
    <row r="5" spans="1:15" ht="17.25" x14ac:dyDescent="0.3">
      <c r="A5" s="123"/>
      <c r="B5" s="112">
        <v>2018</v>
      </c>
      <c r="C5" s="113">
        <v>4.2876265879653097</v>
      </c>
      <c r="D5" s="113">
        <v>3.5592761666560113</v>
      </c>
      <c r="E5" s="113">
        <v>2.7850198595581466</v>
      </c>
      <c r="I5" s="85" t="s">
        <v>60</v>
      </c>
      <c r="J5" s="95" t="s">
        <v>58</v>
      </c>
      <c r="K5" s="96" t="s">
        <v>61</v>
      </c>
      <c r="L5" s="97" t="s">
        <v>56</v>
      </c>
    </row>
    <row r="6" spans="1:15" x14ac:dyDescent="0.25">
      <c r="B6" s="112">
        <v>2019</v>
      </c>
      <c r="C6" s="113">
        <v>4.4384521585764114</v>
      </c>
      <c r="D6" s="113">
        <v>3.71190337135201</v>
      </c>
      <c r="E6" s="113">
        <v>2.8734546796977956</v>
      </c>
      <c r="I6" s="85" t="s">
        <v>1293</v>
      </c>
      <c r="J6" s="129">
        <v>2.8</v>
      </c>
      <c r="K6" s="129">
        <v>3.4</v>
      </c>
      <c r="L6" s="129">
        <v>4.0999999999999996</v>
      </c>
    </row>
    <row r="7" spans="1:15" x14ac:dyDescent="0.25">
      <c r="B7" s="112">
        <v>2020</v>
      </c>
      <c r="C7" s="113">
        <v>4.4338572782917751</v>
      </c>
      <c r="D7" s="113">
        <v>3.7044913124908652</v>
      </c>
      <c r="E7" s="113">
        <v>2.945908545887499</v>
      </c>
    </row>
    <row r="8" spans="1:15" x14ac:dyDescent="0.25">
      <c r="B8" s="112">
        <v>2021</v>
      </c>
      <c r="C8" s="113">
        <v>4.2234720547653204</v>
      </c>
      <c r="D8" s="113">
        <v>3.4157919900888567</v>
      </c>
      <c r="E8" s="113">
        <v>2.9018831497008568</v>
      </c>
    </row>
    <row r="9" spans="1:15" x14ac:dyDescent="0.25">
      <c r="B9" s="112">
        <v>2022</v>
      </c>
      <c r="C9" s="113">
        <v>4.1495522815998775</v>
      </c>
      <c r="D9" s="113">
        <v>3.3804615694863926</v>
      </c>
      <c r="E9" s="113">
        <v>2.7972522307731396</v>
      </c>
    </row>
    <row r="10" spans="1:15" x14ac:dyDescent="0.25">
      <c r="B10" s="112">
        <v>2023</v>
      </c>
      <c r="C10" s="113">
        <v>4.1702722117826108</v>
      </c>
      <c r="D10" s="113">
        <v>3.4101822535640869</v>
      </c>
      <c r="E10" s="113">
        <v>2.8106214359268966</v>
      </c>
    </row>
    <row r="11" spans="1:15" x14ac:dyDescent="0.25">
      <c r="B11" s="112">
        <v>2024</v>
      </c>
      <c r="C11" s="113">
        <v>4.0670834325102989</v>
      </c>
      <c r="D11" s="113">
        <v>3.3384607542821687</v>
      </c>
      <c r="E11" s="113">
        <v>2.7248221461331212</v>
      </c>
    </row>
    <row r="12" spans="1:15" x14ac:dyDescent="0.25">
      <c r="B12" s="112">
        <v>2025</v>
      </c>
      <c r="C12" s="113">
        <v>4.2259764403020261</v>
      </c>
      <c r="D12" s="113">
        <v>3.4967922977613197</v>
      </c>
      <c r="E12" s="113">
        <v>2.8923417794276318</v>
      </c>
    </row>
    <row r="13" spans="1:15" x14ac:dyDescent="0.25">
      <c r="B13" s="112">
        <v>2026</v>
      </c>
      <c r="C13" s="113">
        <v>4.2623441639020765</v>
      </c>
      <c r="D13" s="113">
        <v>3.5388594362086634</v>
      </c>
      <c r="E13" s="113">
        <v>2.9222281469403644</v>
      </c>
    </row>
    <row r="14" spans="1:15" x14ac:dyDescent="0.25">
      <c r="B14" s="112">
        <v>2027</v>
      </c>
      <c r="C14" s="113">
        <v>4.1817314936459349</v>
      </c>
      <c r="D14" s="113">
        <v>3.4839412190443397</v>
      </c>
      <c r="E14" s="113">
        <v>2.8813756323483153</v>
      </c>
    </row>
    <row r="15" spans="1:15" x14ac:dyDescent="0.25">
      <c r="B15" s="112">
        <v>2028</v>
      </c>
      <c r="C15" s="113">
        <v>4.1709120579171532</v>
      </c>
      <c r="D15" s="113">
        <v>3.4478557686133726</v>
      </c>
      <c r="E15" s="113">
        <v>2.828131426235414</v>
      </c>
    </row>
    <row r="16" spans="1:15" x14ac:dyDescent="0.25">
      <c r="B16" s="112">
        <v>2029</v>
      </c>
      <c r="C16" s="113">
        <v>4.1618655682046146</v>
      </c>
      <c r="D16" s="113">
        <v>3.4344375538678307</v>
      </c>
      <c r="E16" s="113">
        <v>2.8324362258642877</v>
      </c>
    </row>
    <row r="17" spans="2:15" x14ac:dyDescent="0.25">
      <c r="B17" s="112">
        <v>2030</v>
      </c>
      <c r="C17" s="113">
        <v>4.2174719140802175</v>
      </c>
      <c r="D17" s="113">
        <v>3.4581726960469128</v>
      </c>
      <c r="E17" s="113">
        <v>2.8562032004003646</v>
      </c>
    </row>
    <row r="29" spans="2:15" x14ac:dyDescent="0.25">
      <c r="G29" s="384" t="s">
        <v>1309</v>
      </c>
      <c r="H29" s="384"/>
      <c r="I29" s="384"/>
      <c r="J29" s="384"/>
      <c r="K29" s="384"/>
      <c r="L29" s="384"/>
      <c r="M29" s="384"/>
      <c r="N29" s="384"/>
      <c r="O29" s="384"/>
    </row>
    <row r="30" spans="2:15" x14ac:dyDescent="0.25">
      <c r="G30" s="384" t="s">
        <v>110</v>
      </c>
      <c r="H30" s="384"/>
      <c r="I30" s="384"/>
      <c r="J30" s="384"/>
      <c r="K30" s="384"/>
      <c r="L30" s="384"/>
      <c r="M30" s="384"/>
      <c r="N30" s="384"/>
      <c r="O30" s="384"/>
    </row>
    <row r="75" spans="2:5" ht="21" x14ac:dyDescent="0.35">
      <c r="C75" s="124" t="s">
        <v>112</v>
      </c>
    </row>
    <row r="77" spans="2:5" ht="17.25" x14ac:dyDescent="0.3">
      <c r="C77" s="36"/>
      <c r="D77" s="125" t="s">
        <v>56</v>
      </c>
      <c r="E77" s="126" t="s">
        <v>57</v>
      </c>
    </row>
    <row r="78" spans="2:5" ht="17.25" x14ac:dyDescent="0.3">
      <c r="B78" s="123" t="s">
        <v>111</v>
      </c>
      <c r="C78" s="123">
        <v>2016</v>
      </c>
      <c r="D78" s="127">
        <v>3.4560687462175554</v>
      </c>
      <c r="E78" s="127">
        <v>2.6423274458434065</v>
      </c>
    </row>
    <row r="79" spans="2:5" ht="17.25" x14ac:dyDescent="0.3">
      <c r="B79" s="123" t="s">
        <v>113</v>
      </c>
      <c r="C79" s="123">
        <v>2016</v>
      </c>
      <c r="D79" s="128">
        <v>2.6676989986726518</v>
      </c>
      <c r="E79" s="128">
        <v>2.6676989986726518</v>
      </c>
    </row>
  </sheetData>
  <mergeCells count="4">
    <mergeCell ref="G2:O2"/>
    <mergeCell ref="G3:O3"/>
    <mergeCell ref="G29:O29"/>
    <mergeCell ref="G30:O3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0"/>
  <sheetViews>
    <sheetView zoomScale="120" zoomScaleNormal="120" workbookViewId="0">
      <selection activeCell="C9" sqref="C9"/>
    </sheetView>
  </sheetViews>
  <sheetFormatPr baseColWidth="10" defaultRowHeight="15" x14ac:dyDescent="0.25"/>
  <cols>
    <col min="1" max="1" width="11.42578125" style="61"/>
    <col min="2" max="2" width="28.85546875" style="72" customWidth="1"/>
    <col min="3" max="4" width="20.7109375" style="61" customWidth="1"/>
    <col min="5" max="5" width="11.42578125" style="61"/>
    <col min="6" max="16384" width="11.42578125" style="4"/>
  </cols>
  <sheetData>
    <row r="2" spans="2:15" ht="28.5" x14ac:dyDescent="0.25">
      <c r="B2" s="60" t="s">
        <v>65</v>
      </c>
      <c r="C2" s="60" t="s">
        <v>515</v>
      </c>
      <c r="D2" s="60" t="s">
        <v>1030</v>
      </c>
      <c r="F2" s="375" t="s">
        <v>1031</v>
      </c>
      <c r="G2" s="375"/>
      <c r="H2" s="375"/>
      <c r="I2" s="375"/>
      <c r="J2" s="375"/>
      <c r="K2" s="375"/>
      <c r="L2" s="375"/>
      <c r="M2" s="375"/>
      <c r="N2" s="375"/>
      <c r="O2" s="375"/>
    </row>
    <row r="3" spans="2:15" ht="15.75" x14ac:dyDescent="0.25">
      <c r="B3" s="68" t="s">
        <v>518</v>
      </c>
      <c r="C3" s="62">
        <v>21589.716999999997</v>
      </c>
      <c r="D3" s="63">
        <v>37.79569059135423</v>
      </c>
      <c r="F3" s="297" t="s">
        <v>108</v>
      </c>
      <c r="G3" s="297"/>
      <c r="H3" s="297"/>
      <c r="I3" s="297"/>
      <c r="J3" s="297"/>
      <c r="K3" s="297"/>
      <c r="L3" s="297"/>
      <c r="M3" s="297"/>
      <c r="N3" s="297"/>
      <c r="O3" s="297"/>
    </row>
    <row r="4" spans="2:15" x14ac:dyDescent="0.25">
      <c r="B4" s="154" t="s">
        <v>124</v>
      </c>
      <c r="C4" s="64">
        <v>20453.739999999998</v>
      </c>
      <c r="D4" s="65">
        <v>35.807010739233199</v>
      </c>
    </row>
    <row r="5" spans="2:15" x14ac:dyDescent="0.25">
      <c r="B5" s="155" t="s">
        <v>529</v>
      </c>
      <c r="C5" s="66">
        <v>1135.9769999999999</v>
      </c>
      <c r="D5" s="67">
        <v>1.9886798521210263</v>
      </c>
    </row>
    <row r="6" spans="2:15" ht="15.75" x14ac:dyDescent="0.25">
      <c r="B6" s="68" t="s">
        <v>934</v>
      </c>
      <c r="C6" s="69">
        <v>35532.44868134</v>
      </c>
      <c r="D6" s="63">
        <v>62.204309408645763</v>
      </c>
    </row>
    <row r="7" spans="2:15" x14ac:dyDescent="0.25">
      <c r="B7" s="154" t="s">
        <v>126</v>
      </c>
      <c r="C7" s="64">
        <v>12000.000000000002</v>
      </c>
      <c r="D7" s="65">
        <v>21.007606866558319</v>
      </c>
    </row>
    <row r="8" spans="2:15" x14ac:dyDescent="0.25">
      <c r="B8" s="154" t="s">
        <v>439</v>
      </c>
      <c r="C8" s="64">
        <v>7045.0000042799993</v>
      </c>
      <c r="D8" s="65">
        <v>12.333215872067992</v>
      </c>
    </row>
    <row r="9" spans="2:15" x14ac:dyDescent="0.25">
      <c r="B9" s="154" t="s">
        <v>520</v>
      </c>
      <c r="C9" s="64">
        <v>6848.588675</v>
      </c>
      <c r="D9" s="65">
        <v>11.989371539596959</v>
      </c>
    </row>
    <row r="10" spans="2:15" x14ac:dyDescent="0.25">
      <c r="B10" s="154" t="s">
        <v>129</v>
      </c>
      <c r="C10" s="64">
        <v>4492.3499999999995</v>
      </c>
      <c r="D10" s="65">
        <v>7.8644602255819374</v>
      </c>
    </row>
    <row r="11" spans="2:15" x14ac:dyDescent="0.25">
      <c r="B11" s="154" t="s">
        <v>131</v>
      </c>
      <c r="C11" s="64">
        <v>4190.8999999999996</v>
      </c>
      <c r="D11" s="65">
        <v>7.3367316347549369</v>
      </c>
    </row>
    <row r="12" spans="2:15" x14ac:dyDescent="0.25">
      <c r="B12" s="156" t="s">
        <v>517</v>
      </c>
      <c r="C12" s="70">
        <v>955.61000206000006</v>
      </c>
      <c r="D12" s="71">
        <v>1.672923270085622</v>
      </c>
    </row>
    <row r="13" spans="2:15" x14ac:dyDescent="0.25">
      <c r="B13" s="141" t="s">
        <v>168</v>
      </c>
      <c r="C13" s="152">
        <v>57122.165681339997</v>
      </c>
      <c r="D13" s="153">
        <v>100</v>
      </c>
    </row>
    <row r="14" spans="2:15" x14ac:dyDescent="0.25">
      <c r="B14" s="4"/>
      <c r="C14" s="4"/>
      <c r="D14" s="4"/>
    </row>
    <row r="15" spans="2:15" x14ac:dyDescent="0.25">
      <c r="B15" s="4"/>
      <c r="C15" s="4"/>
      <c r="D15" s="4"/>
    </row>
    <row r="28" spans="6:15" x14ac:dyDescent="0.25">
      <c r="F28" s="384" t="s">
        <v>1301</v>
      </c>
      <c r="G28" s="384"/>
      <c r="H28" s="384"/>
      <c r="I28" s="384"/>
      <c r="J28" s="384"/>
      <c r="K28" s="384"/>
      <c r="L28" s="384"/>
      <c r="M28" s="384"/>
      <c r="N28" s="384"/>
      <c r="O28" s="384"/>
    </row>
    <row r="29" spans="6:15" x14ac:dyDescent="0.25">
      <c r="F29" s="384" t="s">
        <v>142</v>
      </c>
      <c r="G29" s="384"/>
      <c r="H29" s="384"/>
      <c r="I29" s="384"/>
      <c r="J29" s="384"/>
      <c r="K29" s="384"/>
      <c r="L29" s="384"/>
      <c r="M29" s="384"/>
      <c r="N29" s="384"/>
      <c r="O29" s="384"/>
    </row>
    <row r="30" spans="6:15" x14ac:dyDescent="0.25">
      <c r="F30" s="10"/>
    </row>
  </sheetData>
  <mergeCells count="3">
    <mergeCell ref="F2:O2"/>
    <mergeCell ref="F28:O28"/>
    <mergeCell ref="F29:O29"/>
  </mergeCells>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58</vt:i4>
      </vt:variant>
    </vt:vector>
  </HeadingPairs>
  <TitlesOfParts>
    <vt:vector size="58" baseType="lpstr">
      <vt:lpstr>Tabla 4.1.1.</vt:lpstr>
      <vt:lpstr>Tabla 4.1.2.</vt:lpstr>
      <vt:lpstr>Gráfico 4.1.2.</vt:lpstr>
      <vt:lpstr>Gráfico 4.1.3.</vt:lpstr>
      <vt:lpstr>Gráfico 4.1.4.</vt:lpstr>
      <vt:lpstr>Gráfico 4.1.5.</vt:lpstr>
      <vt:lpstr>Gráfico 4.1.6.</vt:lpstr>
      <vt:lpstr>Gráfico 4.1.7.</vt:lpstr>
      <vt:lpstr>Gráfico 4.4.1.</vt:lpstr>
      <vt:lpstr>Gráfico 4.4.2.</vt:lpstr>
      <vt:lpstr>Gráfico 4.4.3.</vt:lpstr>
      <vt:lpstr>Tabla 4.4.1.</vt:lpstr>
      <vt:lpstr>Gráfico 4.4.4.</vt:lpstr>
      <vt:lpstr>Gráfico 4.4.5.</vt:lpstr>
      <vt:lpstr>Tabla 4.4.9.</vt:lpstr>
      <vt:lpstr>Gráfico 4.5.1.</vt:lpstr>
      <vt:lpstr>Gráfico 4.5.2.</vt:lpstr>
      <vt:lpstr>Gráfico 4.5.3.</vt:lpstr>
      <vt:lpstr>Gráfico 4.6.1.</vt:lpstr>
      <vt:lpstr>Gráfico 4.7.1.</vt:lpstr>
      <vt:lpstr>Anexo Tabla 4.1.3.</vt:lpstr>
      <vt:lpstr>Anexo Tabla 4.1.4.</vt:lpstr>
      <vt:lpstr>Anexo Tabla 4.1.5.</vt:lpstr>
      <vt:lpstr>Anexo Tabla 4.1.6.</vt:lpstr>
      <vt:lpstr>Anexo Tabla 4.1.7.</vt:lpstr>
      <vt:lpstr>Anexo Gráfica 4.1.1.</vt:lpstr>
      <vt:lpstr>Anexo Tabla 4.2.1.</vt:lpstr>
      <vt:lpstr>Anexo Tabla 4.2.2.</vt:lpstr>
      <vt:lpstr>Anexo Tabla 4.2.3.</vt:lpstr>
      <vt:lpstr>Anexo Tabla 4.2.4.</vt:lpstr>
      <vt:lpstr>Anexo Tabla 4.2.5.</vt:lpstr>
      <vt:lpstr>Anexo Tabla 4.2.6.</vt:lpstr>
      <vt:lpstr>Anexo Gráfico 4.2.1.</vt:lpstr>
      <vt:lpstr>Anexo Gráfico 4.2.2.</vt:lpstr>
      <vt:lpstr>Anexo Gráfico 4.2.3.</vt:lpstr>
      <vt:lpstr>Anexo Tabla 4.2.7.</vt:lpstr>
      <vt:lpstr>Anexo Tabla 4.2.8.</vt:lpstr>
      <vt:lpstr>Anexo Tabla 4.2.9.</vt:lpstr>
      <vt:lpstr>Anexo Tabla 4.2.10.</vt:lpstr>
      <vt:lpstr>Anexo Tabla 4.2.11.</vt:lpstr>
      <vt:lpstr>Anexo Tabla 4.2.12. </vt:lpstr>
      <vt:lpstr>Anexo Tabla 4.2.13.</vt:lpstr>
      <vt:lpstr>Anexo Tabla 4.2.14.</vt:lpstr>
      <vt:lpstr>Anexo Tabla 4.2.15.</vt:lpstr>
      <vt:lpstr>Anexo Gráfico 4.2.4.</vt:lpstr>
      <vt:lpstr>Anexo Tabla 4.2.16.</vt:lpstr>
      <vt:lpstr>Anexo Tabla 4.4.1.B.</vt:lpstr>
      <vt:lpstr>Anexo Tabla 4.4.2.</vt:lpstr>
      <vt:lpstr>Anexo Tabla 4.4.3.</vt:lpstr>
      <vt:lpstr>Anexo Tabla 4.4.4.</vt:lpstr>
      <vt:lpstr>Anexo Tabla 4.4.5.</vt:lpstr>
      <vt:lpstr>Anexo Tabla 4.4.6.</vt:lpstr>
      <vt:lpstr>Anexo Tabla 4.4.7.</vt:lpstr>
      <vt:lpstr>Anexo Tabla 4.4.8.</vt:lpstr>
      <vt:lpstr>Anexo Tabla 4.5.1.</vt:lpstr>
      <vt:lpstr>Anexo Tabla 4.5.2</vt:lpstr>
      <vt:lpstr>Anexo Tabla 4.6.1.</vt:lpstr>
      <vt:lpstr>Anexo Tabla 4.6.2.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Agustín Lara Fernández</dc:creator>
  <cp:lastModifiedBy>Daniela Pontes Hernandez</cp:lastModifiedBy>
  <cp:lastPrinted>2016-05-12T00:03:40Z</cp:lastPrinted>
  <dcterms:created xsi:type="dcterms:W3CDTF">2016-04-04T22:49:40Z</dcterms:created>
  <dcterms:modified xsi:type="dcterms:W3CDTF">2016-06-10T17:26:32Z</dcterms:modified>
</cp:coreProperties>
</file>